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95" windowWidth="15090" windowHeight="9990" activeTab="4"/>
  </bookViews>
  <sheets>
    <sheet name="Quiz Master" sheetId="1" r:id="rId1"/>
    <sheet name="Sorted Quiz Grades" sheetId="2" r:id="rId2"/>
    <sheet name="Midterm Grades" sheetId="3" r:id="rId3"/>
    <sheet name="Final Grades" sheetId="4" r:id="rId4"/>
    <sheet name="Grade Distribution" sheetId="5" r:id="rId5"/>
  </sheets>
  <definedNames/>
  <calcPr fullCalcOnLoad="1"/>
</workbook>
</file>

<file path=xl/sharedStrings.xml><?xml version="1.0" encoding="utf-8"?>
<sst xmlns="http://schemas.openxmlformats.org/spreadsheetml/2006/main" count="699" uniqueCount="151">
  <si>
    <t>QUIZ 10</t>
  </si>
  <si>
    <t>QUIZ 1</t>
  </si>
  <si>
    <t>QUIZ 2</t>
  </si>
  <si>
    <t>QUIZ 3</t>
  </si>
  <si>
    <t>QUIZ 4</t>
  </si>
  <si>
    <t>QUIZ 5</t>
  </si>
  <si>
    <t>QUIZ 6</t>
  </si>
  <si>
    <t>MIDTERM</t>
  </si>
  <si>
    <t>QUIZ 7</t>
  </si>
  <si>
    <t>QUIZ 8</t>
  </si>
  <si>
    <t>QUIZ 9</t>
  </si>
  <si>
    <t>LAST NAME</t>
  </si>
  <si>
    <t>FIRST NAME</t>
  </si>
  <si>
    <t>Aaron</t>
  </si>
  <si>
    <t>Jessica</t>
  </si>
  <si>
    <t>Cassandra</t>
  </si>
  <si>
    <t>David</t>
  </si>
  <si>
    <t>Benjamin</t>
  </si>
  <si>
    <t>Mark</t>
  </si>
  <si>
    <t>Johnson</t>
  </si>
  <si>
    <t>Kinney</t>
  </si>
  <si>
    <t>Carla</t>
  </si>
  <si>
    <t>McLeod</t>
  </si>
  <si>
    <t>Matthew</t>
  </si>
  <si>
    <t>Nathan</t>
  </si>
  <si>
    <t>Rogers</t>
  </si>
  <si>
    <t>Ryan</t>
  </si>
  <si>
    <t>Peter</t>
  </si>
  <si>
    <t>Smith</t>
  </si>
  <si>
    <t>Taylor</t>
  </si>
  <si>
    <t>Elizabeth (Liz)</t>
  </si>
  <si>
    <t>Scaggs</t>
  </si>
  <si>
    <t>QUIZ AVG</t>
  </si>
  <si>
    <t>Grade</t>
  </si>
  <si>
    <t>AVERAGE</t>
  </si>
  <si>
    <t>Quiz Pt Total</t>
  </si>
  <si>
    <t>Quiz Grade</t>
  </si>
  <si>
    <t>Midterm Grade</t>
  </si>
  <si>
    <t>Final Pts</t>
  </si>
  <si>
    <t>Final Grade</t>
  </si>
  <si>
    <t>Letter Grade</t>
  </si>
  <si>
    <t>Archambault</t>
  </si>
  <si>
    <t>Quianna</t>
  </si>
  <si>
    <t>Blotkamp</t>
  </si>
  <si>
    <t>Ariel</t>
  </si>
  <si>
    <t>Boggess</t>
  </si>
  <si>
    <t>Jeannie</t>
  </si>
  <si>
    <t>Bona</t>
  </si>
  <si>
    <t>Lindsey</t>
  </si>
  <si>
    <t>Bradish</t>
  </si>
  <si>
    <t>Determan</t>
  </si>
  <si>
    <t>Allison</t>
  </si>
  <si>
    <t>DiGiando</t>
  </si>
  <si>
    <t>John</t>
  </si>
  <si>
    <t>Eastis</t>
  </si>
  <si>
    <t>Wesley</t>
  </si>
  <si>
    <t>Efta</t>
  </si>
  <si>
    <t>Epstein</t>
  </si>
  <si>
    <t>Farmer</t>
  </si>
  <si>
    <t>Cory</t>
  </si>
  <si>
    <t>Fawcett</t>
  </si>
  <si>
    <t>Folgate</t>
  </si>
  <si>
    <t>Franklin</t>
  </si>
  <si>
    <t>Kelly</t>
  </si>
  <si>
    <t>Graafstra</t>
  </si>
  <si>
    <t>Tracie</t>
  </si>
  <si>
    <t>Gray</t>
  </si>
  <si>
    <t>Samuel</t>
  </si>
  <si>
    <t>Groomes</t>
  </si>
  <si>
    <t>Head</t>
  </si>
  <si>
    <t>Heider</t>
  </si>
  <si>
    <t>Hilshey</t>
  </si>
  <si>
    <t>Alan</t>
  </si>
  <si>
    <t>Hoberg</t>
  </si>
  <si>
    <t>Eric</t>
  </si>
  <si>
    <t>Kyle</t>
  </si>
  <si>
    <t>Jones</t>
  </si>
  <si>
    <t>Leah</t>
  </si>
  <si>
    <t>Lucas</t>
  </si>
  <si>
    <t>Karuzas</t>
  </si>
  <si>
    <t>Isaac</t>
  </si>
  <si>
    <t>Kashdan</t>
  </si>
  <si>
    <t>Hunter</t>
  </si>
  <si>
    <t>Christine</t>
  </si>
  <si>
    <t>Koerner</t>
  </si>
  <si>
    <t>LaFond</t>
  </si>
  <si>
    <t>Christopher</t>
  </si>
  <si>
    <t>Maloney</t>
  </si>
  <si>
    <t>Martin</t>
  </si>
  <si>
    <t>Brock</t>
  </si>
  <si>
    <t>McKelvey</t>
  </si>
  <si>
    <t>Moira</t>
  </si>
  <si>
    <t>Laura</t>
  </si>
  <si>
    <t>Morken</t>
  </si>
  <si>
    <t>Nelson</t>
  </si>
  <si>
    <t>Morgan</t>
  </si>
  <si>
    <t>Norton</t>
  </si>
  <si>
    <t>Parke</t>
  </si>
  <si>
    <t>Perrin</t>
  </si>
  <si>
    <t>Quisenberry</t>
  </si>
  <si>
    <t>Raser</t>
  </si>
  <si>
    <t>Kinzie</t>
  </si>
  <si>
    <t>Richardson</t>
  </si>
  <si>
    <t>Jonathan</t>
  </si>
  <si>
    <t>Riddle</t>
  </si>
  <si>
    <t>Heidi</t>
  </si>
  <si>
    <t>Ruel</t>
  </si>
  <si>
    <t>Jerramy</t>
  </si>
  <si>
    <t>Sciarrino</t>
  </si>
  <si>
    <t>Joseph</t>
  </si>
  <si>
    <t>Shaffer</t>
  </si>
  <si>
    <t>Sherve</t>
  </si>
  <si>
    <t>Shubert</t>
  </si>
  <si>
    <t>Nicole</t>
  </si>
  <si>
    <t>Sweeney</t>
  </si>
  <si>
    <t>Sean</t>
  </si>
  <si>
    <t>Thompson</t>
  </si>
  <si>
    <t>Craig</t>
  </si>
  <si>
    <t>Timchak</t>
  </si>
  <si>
    <t>Unsworth</t>
  </si>
  <si>
    <t>Trevor</t>
  </si>
  <si>
    <t>Vernon</t>
  </si>
  <si>
    <t>Justin</t>
  </si>
  <si>
    <t>Waverek</t>
  </si>
  <si>
    <t>Thomas</t>
  </si>
  <si>
    <t>Jungst</t>
  </si>
  <si>
    <t>Edward (Ed)</t>
  </si>
  <si>
    <t>Christopher (Chris)</t>
  </si>
  <si>
    <t>Motyka (prn: Moteeka)</t>
  </si>
  <si>
    <t>Richard (Jason)</t>
  </si>
  <si>
    <t>Matthew (Matt)</t>
  </si>
  <si>
    <t>Wiese (prn: Wees)</t>
  </si>
  <si>
    <t>Nathan (Nate)</t>
  </si>
  <si>
    <t>Bruns</t>
  </si>
  <si>
    <t>Hauer</t>
  </si>
  <si>
    <t>Andrew</t>
  </si>
  <si>
    <t>Hubbard</t>
  </si>
  <si>
    <t>John (Thatcher)</t>
  </si>
  <si>
    <t>James (Andy)</t>
  </si>
  <si>
    <t>Kathryn (Kate)</t>
  </si>
  <si>
    <t>Lamar</t>
  </si>
  <si>
    <t>Stanley (Adam)</t>
  </si>
  <si>
    <t>Pts</t>
  </si>
  <si>
    <t>%</t>
  </si>
  <si>
    <t>A</t>
  </si>
  <si>
    <t>-</t>
  </si>
  <si>
    <t>B</t>
  </si>
  <si>
    <t>D</t>
  </si>
  <si>
    <t>C</t>
  </si>
  <si>
    <t>F</t>
  </si>
  <si>
    <t>****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</si>
</sst>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2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2" fontId="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2" fontId="0" fillId="6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2" fontId="0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6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L60"/>
    </sheetView>
  </sheetViews>
  <sheetFormatPr defaultColWidth="9.140625" defaultRowHeight="12.75"/>
  <cols>
    <col min="1" max="1" width="20.00390625" style="0" bestFit="1" customWidth="1"/>
    <col min="2" max="2" width="16.57421875" style="0" bestFit="1" customWidth="1"/>
    <col min="3" max="12" width="9.140625" style="2" customWidth="1"/>
    <col min="13" max="13" width="9.8515625" style="24" bestFit="1" customWidth="1"/>
  </cols>
  <sheetData>
    <row r="1" spans="1:13" s="1" customFormat="1" ht="12.75">
      <c r="A1" s="3" t="s">
        <v>11</v>
      </c>
      <c r="B1" s="3" t="s">
        <v>12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8</v>
      </c>
      <c r="J1" s="4" t="s">
        <v>9</v>
      </c>
      <c r="K1" s="4" t="s">
        <v>10</v>
      </c>
      <c r="L1" s="4" t="s">
        <v>0</v>
      </c>
      <c r="M1" s="22" t="s">
        <v>32</v>
      </c>
    </row>
    <row r="2" spans="1:13" ht="12.75">
      <c r="A2" s="13" t="s">
        <v>41</v>
      </c>
      <c r="B2" s="13" t="s">
        <v>42</v>
      </c>
      <c r="C2" s="6">
        <v>0</v>
      </c>
      <c r="D2" s="6">
        <v>0</v>
      </c>
      <c r="E2" s="6">
        <v>7</v>
      </c>
      <c r="F2" s="6">
        <v>7</v>
      </c>
      <c r="G2" s="6">
        <v>6</v>
      </c>
      <c r="H2" s="6">
        <v>0</v>
      </c>
      <c r="I2" s="6">
        <v>6.5</v>
      </c>
      <c r="J2" s="6">
        <v>0</v>
      </c>
      <c r="K2" s="6">
        <v>0</v>
      </c>
      <c r="L2" s="6">
        <v>8</v>
      </c>
      <c r="M2" s="23">
        <f>AVERAGE(C2:L2)</f>
        <v>3.45</v>
      </c>
    </row>
    <row r="3" spans="1:13" ht="12.75">
      <c r="A3" s="13" t="s">
        <v>43</v>
      </c>
      <c r="B3" s="13" t="s">
        <v>44</v>
      </c>
      <c r="C3" s="6">
        <v>10</v>
      </c>
      <c r="D3" s="6">
        <v>10</v>
      </c>
      <c r="E3" s="6">
        <v>10</v>
      </c>
      <c r="F3" s="6">
        <v>9</v>
      </c>
      <c r="G3" s="6">
        <v>8.5</v>
      </c>
      <c r="H3" s="6">
        <v>10</v>
      </c>
      <c r="I3" s="6">
        <v>8</v>
      </c>
      <c r="J3" s="6">
        <v>9.5</v>
      </c>
      <c r="K3" s="6">
        <v>6</v>
      </c>
      <c r="L3" s="6">
        <v>9</v>
      </c>
      <c r="M3" s="23">
        <f aca="true" t="shared" si="0" ref="M3:M60">AVERAGE(C3:L3)</f>
        <v>9</v>
      </c>
    </row>
    <row r="4" spans="1:13" ht="12.75">
      <c r="A4" s="13" t="s">
        <v>45</v>
      </c>
      <c r="B4" s="13" t="s">
        <v>46</v>
      </c>
      <c r="C4" s="6">
        <v>8</v>
      </c>
      <c r="D4" s="6">
        <v>8</v>
      </c>
      <c r="E4" s="6">
        <v>9</v>
      </c>
      <c r="F4" s="6">
        <v>9</v>
      </c>
      <c r="G4" s="6">
        <v>6</v>
      </c>
      <c r="H4" s="6">
        <v>7</v>
      </c>
      <c r="I4" s="6">
        <v>6</v>
      </c>
      <c r="J4" s="6">
        <v>10</v>
      </c>
      <c r="K4" s="6">
        <v>6</v>
      </c>
      <c r="L4" s="6">
        <v>0</v>
      </c>
      <c r="M4" s="23">
        <f t="shared" si="0"/>
        <v>6.9</v>
      </c>
    </row>
    <row r="5" spans="1:13" ht="12.75">
      <c r="A5" s="13" t="s">
        <v>47</v>
      </c>
      <c r="B5" s="13" t="s">
        <v>48</v>
      </c>
      <c r="C5" s="6">
        <v>5.5</v>
      </c>
      <c r="D5" s="6">
        <v>9</v>
      </c>
      <c r="E5" s="6">
        <v>6</v>
      </c>
      <c r="F5" s="6">
        <v>10</v>
      </c>
      <c r="G5" s="6">
        <v>9.5</v>
      </c>
      <c r="H5" s="6">
        <v>5.5</v>
      </c>
      <c r="I5" s="6">
        <v>8.5</v>
      </c>
      <c r="J5" s="6">
        <v>5</v>
      </c>
      <c r="K5" s="6">
        <v>6</v>
      </c>
      <c r="L5" s="6">
        <v>9</v>
      </c>
      <c r="M5" s="23">
        <f t="shared" si="0"/>
        <v>7.4</v>
      </c>
    </row>
    <row r="6" spans="1:13" ht="12.75">
      <c r="A6" s="13" t="s">
        <v>49</v>
      </c>
      <c r="B6" s="13" t="s">
        <v>29</v>
      </c>
      <c r="C6" s="6">
        <v>10</v>
      </c>
      <c r="D6" s="6">
        <v>7</v>
      </c>
      <c r="E6" s="6">
        <v>8</v>
      </c>
      <c r="F6" s="6">
        <v>9</v>
      </c>
      <c r="G6" s="6">
        <v>8</v>
      </c>
      <c r="H6" s="6">
        <v>6.5</v>
      </c>
      <c r="I6" s="6">
        <v>7.5</v>
      </c>
      <c r="J6" s="6">
        <v>10</v>
      </c>
      <c r="K6" s="6">
        <v>6.5</v>
      </c>
      <c r="L6" s="6">
        <v>8</v>
      </c>
      <c r="M6" s="23">
        <f t="shared" si="0"/>
        <v>8.05</v>
      </c>
    </row>
    <row r="7" spans="1:13" ht="12.75">
      <c r="A7" s="13" t="s">
        <v>133</v>
      </c>
      <c r="B7" s="13" t="s">
        <v>132</v>
      </c>
      <c r="C7" s="6">
        <v>10</v>
      </c>
      <c r="D7" s="6">
        <v>7</v>
      </c>
      <c r="E7" s="6">
        <v>0</v>
      </c>
      <c r="F7" s="6">
        <v>0</v>
      </c>
      <c r="G7" s="6">
        <v>5</v>
      </c>
      <c r="H7" s="6">
        <v>6.5</v>
      </c>
      <c r="I7" s="6">
        <v>8</v>
      </c>
      <c r="J7" s="6">
        <v>10</v>
      </c>
      <c r="K7" s="6">
        <v>0</v>
      </c>
      <c r="L7" s="6">
        <v>7</v>
      </c>
      <c r="M7" s="23">
        <f t="shared" si="0"/>
        <v>5.35</v>
      </c>
    </row>
    <row r="8" spans="1:13" ht="12.75">
      <c r="A8" s="13" t="s">
        <v>50</v>
      </c>
      <c r="B8" s="13" t="s">
        <v>51</v>
      </c>
      <c r="C8" s="6">
        <v>8</v>
      </c>
      <c r="D8" s="6">
        <v>8</v>
      </c>
      <c r="E8" s="6">
        <v>10</v>
      </c>
      <c r="F8" s="6">
        <v>10</v>
      </c>
      <c r="G8" s="6">
        <v>9.5</v>
      </c>
      <c r="H8" s="6">
        <v>8.5</v>
      </c>
      <c r="I8" s="6">
        <v>5.5</v>
      </c>
      <c r="J8" s="6">
        <v>6.5</v>
      </c>
      <c r="K8" s="6">
        <v>6</v>
      </c>
      <c r="L8" s="6">
        <v>9</v>
      </c>
      <c r="M8" s="23">
        <f t="shared" si="0"/>
        <v>8.1</v>
      </c>
    </row>
    <row r="9" spans="1:13" ht="12.75">
      <c r="A9" s="13" t="s">
        <v>52</v>
      </c>
      <c r="B9" s="13" t="s">
        <v>53</v>
      </c>
      <c r="C9" s="6">
        <v>7.5</v>
      </c>
      <c r="D9" s="6">
        <v>9</v>
      </c>
      <c r="E9" s="6">
        <v>8</v>
      </c>
      <c r="F9" s="6">
        <v>8.5</v>
      </c>
      <c r="G9" s="6">
        <v>7.5</v>
      </c>
      <c r="H9" s="6">
        <v>7.5</v>
      </c>
      <c r="I9" s="6">
        <v>10</v>
      </c>
      <c r="J9" s="6">
        <v>8.5</v>
      </c>
      <c r="K9" s="6">
        <v>7</v>
      </c>
      <c r="L9" s="6">
        <v>8</v>
      </c>
      <c r="M9" s="23">
        <f t="shared" si="0"/>
        <v>8.15</v>
      </c>
    </row>
    <row r="10" spans="1:13" ht="12.75">
      <c r="A10" s="13" t="s">
        <v>56</v>
      </c>
      <c r="B10" s="13" t="s">
        <v>138</v>
      </c>
      <c r="C10" s="6">
        <v>10</v>
      </c>
      <c r="D10" s="6">
        <v>8</v>
      </c>
      <c r="E10" s="6">
        <v>10</v>
      </c>
      <c r="F10" s="6">
        <v>5</v>
      </c>
      <c r="G10" s="6">
        <v>8.5</v>
      </c>
      <c r="H10" s="6">
        <v>9</v>
      </c>
      <c r="I10" s="6">
        <v>7</v>
      </c>
      <c r="J10" s="6">
        <v>9.5</v>
      </c>
      <c r="K10" s="6">
        <v>8</v>
      </c>
      <c r="L10" s="6">
        <v>9</v>
      </c>
      <c r="M10" s="23">
        <f t="shared" si="0"/>
        <v>8.4</v>
      </c>
    </row>
    <row r="11" spans="1:13" ht="12.75">
      <c r="A11" s="13" t="s">
        <v>57</v>
      </c>
      <c r="B11" s="13" t="s">
        <v>139</v>
      </c>
      <c r="C11" s="6">
        <v>4</v>
      </c>
      <c r="D11" s="6">
        <v>6</v>
      </c>
      <c r="E11" s="6">
        <v>9</v>
      </c>
      <c r="F11" s="6">
        <v>2</v>
      </c>
      <c r="G11" s="6">
        <v>2</v>
      </c>
      <c r="H11" s="6">
        <v>1</v>
      </c>
      <c r="I11" s="6">
        <v>4</v>
      </c>
      <c r="J11" s="6">
        <v>0</v>
      </c>
      <c r="K11" s="6">
        <v>0</v>
      </c>
      <c r="L11" s="6">
        <v>0</v>
      </c>
      <c r="M11" s="23">
        <f t="shared" si="0"/>
        <v>2.8</v>
      </c>
    </row>
    <row r="12" spans="1:13" ht="12.75">
      <c r="A12" s="13" t="s">
        <v>58</v>
      </c>
      <c r="B12" s="13" t="s">
        <v>59</v>
      </c>
      <c r="C12" s="6">
        <v>10</v>
      </c>
      <c r="D12" s="6">
        <v>9</v>
      </c>
      <c r="E12" s="6">
        <v>9</v>
      </c>
      <c r="F12" s="6">
        <v>8</v>
      </c>
      <c r="G12" s="6">
        <v>7.5</v>
      </c>
      <c r="H12" s="6">
        <v>10</v>
      </c>
      <c r="I12" s="6">
        <v>10</v>
      </c>
      <c r="J12" s="6">
        <v>8.5</v>
      </c>
      <c r="K12" s="6">
        <v>8.5</v>
      </c>
      <c r="L12" s="6">
        <v>0</v>
      </c>
      <c r="M12" s="23">
        <f t="shared" si="0"/>
        <v>8.05</v>
      </c>
    </row>
    <row r="13" spans="1:13" ht="12.75">
      <c r="A13" s="13" t="s">
        <v>61</v>
      </c>
      <c r="B13" s="13" t="s">
        <v>17</v>
      </c>
      <c r="C13" s="6">
        <v>4</v>
      </c>
      <c r="D13" s="6">
        <v>4</v>
      </c>
      <c r="E13" s="6">
        <v>7</v>
      </c>
      <c r="F13" s="6">
        <v>6.5</v>
      </c>
      <c r="G13" s="6">
        <v>8.5</v>
      </c>
      <c r="H13" s="6">
        <v>2</v>
      </c>
      <c r="I13" s="6">
        <v>8.5</v>
      </c>
      <c r="J13" s="6">
        <v>6</v>
      </c>
      <c r="K13" s="6">
        <v>5</v>
      </c>
      <c r="L13" s="6">
        <v>9</v>
      </c>
      <c r="M13" s="23">
        <f t="shared" si="0"/>
        <v>6.05</v>
      </c>
    </row>
    <row r="14" spans="1:13" ht="12.75">
      <c r="A14" s="13" t="s">
        <v>62</v>
      </c>
      <c r="B14" s="13" t="s">
        <v>63</v>
      </c>
      <c r="C14" s="6">
        <v>9</v>
      </c>
      <c r="D14" s="6">
        <v>8</v>
      </c>
      <c r="E14" s="6">
        <v>9</v>
      </c>
      <c r="F14" s="6">
        <v>1.5</v>
      </c>
      <c r="G14" s="6">
        <v>9</v>
      </c>
      <c r="H14" s="6">
        <v>6.5</v>
      </c>
      <c r="I14" s="6">
        <v>8</v>
      </c>
      <c r="J14" s="6">
        <v>10</v>
      </c>
      <c r="K14" s="6">
        <v>0</v>
      </c>
      <c r="L14" s="6">
        <v>9</v>
      </c>
      <c r="M14" s="23">
        <f t="shared" si="0"/>
        <v>7</v>
      </c>
    </row>
    <row r="15" spans="1:13" ht="12.75">
      <c r="A15" s="13" t="s">
        <v>64</v>
      </c>
      <c r="B15" s="13" t="s">
        <v>65</v>
      </c>
      <c r="C15" s="6">
        <v>9</v>
      </c>
      <c r="D15" s="6">
        <v>9</v>
      </c>
      <c r="E15" s="6">
        <v>6</v>
      </c>
      <c r="F15" s="6">
        <v>0</v>
      </c>
      <c r="G15" s="6">
        <v>9.5</v>
      </c>
      <c r="H15" s="6">
        <v>9.5</v>
      </c>
      <c r="I15" s="6">
        <v>10</v>
      </c>
      <c r="J15" s="6">
        <v>9.5</v>
      </c>
      <c r="K15" s="6">
        <v>7.5</v>
      </c>
      <c r="L15" s="6">
        <v>9</v>
      </c>
      <c r="M15" s="23">
        <f t="shared" si="0"/>
        <v>7.9</v>
      </c>
    </row>
    <row r="16" spans="1:13" ht="12.75">
      <c r="A16" s="13" t="s">
        <v>66</v>
      </c>
      <c r="B16" s="13" t="s">
        <v>67</v>
      </c>
      <c r="C16" s="6">
        <v>10</v>
      </c>
      <c r="D16" s="6">
        <v>10</v>
      </c>
      <c r="E16" s="6">
        <v>0</v>
      </c>
      <c r="F16" s="6">
        <v>5</v>
      </c>
      <c r="G16" s="6">
        <v>5.5</v>
      </c>
      <c r="H16" s="6">
        <v>0</v>
      </c>
      <c r="I16" s="6">
        <v>5</v>
      </c>
      <c r="J16" s="6">
        <v>6.5</v>
      </c>
      <c r="K16" s="6">
        <v>8</v>
      </c>
      <c r="L16" s="6">
        <v>7.5</v>
      </c>
      <c r="M16" s="23">
        <f t="shared" si="0"/>
        <v>5.75</v>
      </c>
    </row>
    <row r="17" spans="1:13" ht="12.75">
      <c r="A17" s="13" t="s">
        <v>68</v>
      </c>
      <c r="B17" s="13" t="s">
        <v>14</v>
      </c>
      <c r="C17" s="6">
        <v>9</v>
      </c>
      <c r="D17" s="6">
        <v>10</v>
      </c>
      <c r="E17" s="6">
        <v>5</v>
      </c>
      <c r="F17" s="6">
        <v>9</v>
      </c>
      <c r="G17" s="6">
        <v>9.5</v>
      </c>
      <c r="H17" s="6">
        <v>9</v>
      </c>
      <c r="I17" s="6">
        <v>9</v>
      </c>
      <c r="J17" s="6">
        <v>4.5</v>
      </c>
      <c r="K17" s="6">
        <v>6</v>
      </c>
      <c r="L17" s="6">
        <v>9</v>
      </c>
      <c r="M17" s="23">
        <f t="shared" si="0"/>
        <v>8</v>
      </c>
    </row>
    <row r="18" spans="1:13" ht="12.75">
      <c r="A18" s="13" t="s">
        <v>134</v>
      </c>
      <c r="B18" s="13" t="s">
        <v>135</v>
      </c>
      <c r="C18" s="6">
        <v>7</v>
      </c>
      <c r="D18" s="6">
        <v>3</v>
      </c>
      <c r="E18" s="6">
        <v>0</v>
      </c>
      <c r="F18" s="6">
        <v>5.5</v>
      </c>
      <c r="G18" s="6">
        <v>10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23">
        <f t="shared" si="0"/>
        <v>2.55</v>
      </c>
    </row>
    <row r="19" spans="1:13" ht="12.75">
      <c r="A19" s="13" t="s">
        <v>69</v>
      </c>
      <c r="B19" s="13" t="s">
        <v>13</v>
      </c>
      <c r="C19" s="6">
        <v>0</v>
      </c>
      <c r="D19" s="6">
        <v>0</v>
      </c>
      <c r="E19" s="6">
        <v>4</v>
      </c>
      <c r="F19" s="6">
        <v>7.5</v>
      </c>
      <c r="G19" s="6">
        <v>3</v>
      </c>
      <c r="H19" s="6">
        <v>8</v>
      </c>
      <c r="I19" s="6">
        <v>0</v>
      </c>
      <c r="J19" s="6">
        <v>2</v>
      </c>
      <c r="K19" s="6">
        <v>0</v>
      </c>
      <c r="L19" s="6">
        <v>0</v>
      </c>
      <c r="M19" s="23">
        <f t="shared" si="0"/>
        <v>2.45</v>
      </c>
    </row>
    <row r="20" spans="1:13" ht="12.75">
      <c r="A20" s="13" t="s">
        <v>70</v>
      </c>
      <c r="B20" s="13" t="s">
        <v>126</v>
      </c>
      <c r="C20" s="6">
        <v>8</v>
      </c>
      <c r="D20" s="6">
        <v>5</v>
      </c>
      <c r="E20" s="6">
        <v>9</v>
      </c>
      <c r="F20" s="6">
        <v>9</v>
      </c>
      <c r="G20" s="6">
        <v>8.5</v>
      </c>
      <c r="H20" s="6">
        <v>8</v>
      </c>
      <c r="I20" s="6">
        <v>8.5</v>
      </c>
      <c r="J20" s="6">
        <v>1</v>
      </c>
      <c r="K20" s="6">
        <v>6</v>
      </c>
      <c r="L20" s="6">
        <v>7.5</v>
      </c>
      <c r="M20" s="23">
        <f t="shared" si="0"/>
        <v>7.05</v>
      </c>
    </row>
    <row r="21" spans="1:13" ht="12.75">
      <c r="A21" s="13" t="s">
        <v>71</v>
      </c>
      <c r="B21" s="13" t="s">
        <v>72</v>
      </c>
      <c r="C21" s="6">
        <v>10</v>
      </c>
      <c r="D21" s="6">
        <v>10</v>
      </c>
      <c r="E21" s="6">
        <v>10</v>
      </c>
      <c r="F21" s="6">
        <v>10</v>
      </c>
      <c r="G21" s="6">
        <v>7.5</v>
      </c>
      <c r="H21" s="6">
        <v>10</v>
      </c>
      <c r="I21" s="6">
        <v>10</v>
      </c>
      <c r="J21" s="6">
        <v>10</v>
      </c>
      <c r="K21" s="6">
        <v>8</v>
      </c>
      <c r="L21" s="6">
        <v>10</v>
      </c>
      <c r="M21" s="23">
        <f t="shared" si="0"/>
        <v>9.55</v>
      </c>
    </row>
    <row r="22" spans="1:13" ht="12.75">
      <c r="A22" s="13" t="s">
        <v>73</v>
      </c>
      <c r="B22" s="13" t="s">
        <v>74</v>
      </c>
      <c r="C22" s="6">
        <v>4</v>
      </c>
      <c r="D22" s="6">
        <v>7</v>
      </c>
      <c r="E22" s="6">
        <v>7</v>
      </c>
      <c r="F22" s="6">
        <v>9</v>
      </c>
      <c r="G22" s="6">
        <v>9.5</v>
      </c>
      <c r="H22" s="6">
        <v>9</v>
      </c>
      <c r="I22" s="6">
        <v>8.5</v>
      </c>
      <c r="J22" s="6">
        <v>3</v>
      </c>
      <c r="K22" s="6">
        <v>8</v>
      </c>
      <c r="L22" s="6">
        <v>9</v>
      </c>
      <c r="M22" s="23">
        <f t="shared" si="0"/>
        <v>7.4</v>
      </c>
    </row>
    <row r="23" spans="1:13" ht="12.75">
      <c r="A23" s="13" t="s">
        <v>19</v>
      </c>
      <c r="B23" s="13" t="s">
        <v>75</v>
      </c>
      <c r="C23" s="6">
        <v>9</v>
      </c>
      <c r="D23" s="6">
        <v>9</v>
      </c>
      <c r="E23" s="6">
        <v>10</v>
      </c>
      <c r="F23" s="6">
        <v>10</v>
      </c>
      <c r="G23" s="6">
        <v>10</v>
      </c>
      <c r="H23" s="6">
        <v>6</v>
      </c>
      <c r="I23" s="6">
        <v>9</v>
      </c>
      <c r="J23" s="6">
        <v>4</v>
      </c>
      <c r="K23" s="6">
        <v>7</v>
      </c>
      <c r="L23" s="6">
        <v>8.5</v>
      </c>
      <c r="M23" s="23">
        <f t="shared" si="0"/>
        <v>8.25</v>
      </c>
    </row>
    <row r="24" spans="1:13" ht="12.75">
      <c r="A24" s="13" t="s">
        <v>19</v>
      </c>
      <c r="B24" s="13" t="s">
        <v>18</v>
      </c>
      <c r="C24" s="6">
        <v>5</v>
      </c>
      <c r="D24" s="6">
        <v>7</v>
      </c>
      <c r="E24" s="6">
        <v>8</v>
      </c>
      <c r="F24" s="6">
        <v>10</v>
      </c>
      <c r="G24" s="6">
        <v>6</v>
      </c>
      <c r="H24" s="6">
        <v>9</v>
      </c>
      <c r="I24" s="6">
        <v>8</v>
      </c>
      <c r="J24" s="6">
        <v>1</v>
      </c>
      <c r="K24" s="6">
        <v>8</v>
      </c>
      <c r="L24" s="6">
        <v>7</v>
      </c>
      <c r="M24" s="23">
        <f t="shared" si="0"/>
        <v>6.9</v>
      </c>
    </row>
    <row r="25" spans="1:13" ht="12.75">
      <c r="A25" s="13" t="s">
        <v>76</v>
      </c>
      <c r="B25" s="13" t="s">
        <v>77</v>
      </c>
      <c r="C25" s="6">
        <v>5.5</v>
      </c>
      <c r="D25" s="6">
        <v>5</v>
      </c>
      <c r="E25" s="6">
        <v>4</v>
      </c>
      <c r="F25" s="6">
        <v>9</v>
      </c>
      <c r="G25" s="6">
        <v>8</v>
      </c>
      <c r="H25" s="6">
        <v>8</v>
      </c>
      <c r="I25" s="6">
        <v>8.5</v>
      </c>
      <c r="J25" s="6">
        <v>7</v>
      </c>
      <c r="K25" s="6">
        <v>5</v>
      </c>
      <c r="L25" s="6">
        <v>8</v>
      </c>
      <c r="M25" s="23">
        <f t="shared" si="0"/>
        <v>6.8</v>
      </c>
    </row>
    <row r="26" spans="1:13" ht="12.75">
      <c r="A26" s="13" t="s">
        <v>76</v>
      </c>
      <c r="B26" s="13" t="s">
        <v>78</v>
      </c>
      <c r="C26" s="6">
        <v>6</v>
      </c>
      <c r="D26" s="6">
        <v>9</v>
      </c>
      <c r="E26" s="6">
        <v>0</v>
      </c>
      <c r="F26" s="6">
        <v>10</v>
      </c>
      <c r="G26" s="6">
        <v>8.5</v>
      </c>
      <c r="H26" s="6">
        <v>10</v>
      </c>
      <c r="I26" s="6">
        <v>8</v>
      </c>
      <c r="J26" s="6">
        <v>9</v>
      </c>
      <c r="K26" s="6">
        <v>9.5</v>
      </c>
      <c r="L26" s="6">
        <v>9</v>
      </c>
      <c r="M26" s="23">
        <f t="shared" si="0"/>
        <v>7.9</v>
      </c>
    </row>
    <row r="27" spans="1:13" ht="12.75">
      <c r="A27" s="13" t="s">
        <v>125</v>
      </c>
      <c r="B27" s="13" t="s">
        <v>92</v>
      </c>
      <c r="C27" s="6">
        <v>6.5</v>
      </c>
      <c r="D27" s="6">
        <v>6</v>
      </c>
      <c r="E27" s="6">
        <v>9</v>
      </c>
      <c r="F27" s="6">
        <v>5.5</v>
      </c>
      <c r="G27" s="6">
        <v>8</v>
      </c>
      <c r="H27" s="6">
        <v>7</v>
      </c>
      <c r="I27" s="6">
        <v>8</v>
      </c>
      <c r="J27" s="6">
        <v>9</v>
      </c>
      <c r="K27" s="6">
        <v>9</v>
      </c>
      <c r="L27" s="6">
        <v>9</v>
      </c>
      <c r="M27" s="23">
        <f t="shared" si="0"/>
        <v>7.7</v>
      </c>
    </row>
    <row r="28" spans="1:13" ht="12.75">
      <c r="A28" s="13" t="s">
        <v>79</v>
      </c>
      <c r="B28" s="13" t="s">
        <v>80</v>
      </c>
      <c r="C28" s="6">
        <v>7</v>
      </c>
      <c r="D28" s="6">
        <v>3</v>
      </c>
      <c r="E28" s="6">
        <v>11</v>
      </c>
      <c r="F28" s="6">
        <v>7.5</v>
      </c>
      <c r="G28" s="6">
        <v>9.5</v>
      </c>
      <c r="H28" s="6">
        <v>7.5</v>
      </c>
      <c r="I28" s="6">
        <v>9</v>
      </c>
      <c r="J28" s="6">
        <v>1</v>
      </c>
      <c r="K28" s="6">
        <v>8</v>
      </c>
      <c r="L28" s="6">
        <v>10</v>
      </c>
      <c r="M28" s="23">
        <f t="shared" si="0"/>
        <v>7.35</v>
      </c>
    </row>
    <row r="29" spans="1:13" ht="12.75">
      <c r="A29" s="13" t="s">
        <v>81</v>
      </c>
      <c r="B29" s="13" t="s">
        <v>82</v>
      </c>
      <c r="C29" s="6">
        <v>4</v>
      </c>
      <c r="D29" s="6">
        <v>9</v>
      </c>
      <c r="E29" s="6">
        <v>0</v>
      </c>
      <c r="F29" s="6">
        <v>5</v>
      </c>
      <c r="G29" s="6">
        <v>7</v>
      </c>
      <c r="H29" s="6">
        <v>10</v>
      </c>
      <c r="I29" s="6">
        <v>10</v>
      </c>
      <c r="J29" s="6">
        <v>9</v>
      </c>
      <c r="K29" s="6">
        <v>0</v>
      </c>
      <c r="L29" s="6">
        <v>7</v>
      </c>
      <c r="M29" s="23">
        <f t="shared" si="0"/>
        <v>6.1</v>
      </c>
    </row>
    <row r="30" spans="1:13" ht="12.75">
      <c r="A30" s="13" t="s">
        <v>63</v>
      </c>
      <c r="B30" s="13" t="s">
        <v>83</v>
      </c>
      <c r="C30" s="6">
        <v>0</v>
      </c>
      <c r="D30" s="6">
        <v>8</v>
      </c>
      <c r="E30" s="6">
        <v>10</v>
      </c>
      <c r="F30" s="6">
        <v>0</v>
      </c>
      <c r="G30" s="6">
        <v>8</v>
      </c>
      <c r="H30" s="6">
        <v>4</v>
      </c>
      <c r="I30" s="6">
        <v>0</v>
      </c>
      <c r="J30" s="6">
        <v>0</v>
      </c>
      <c r="K30" s="6">
        <v>5</v>
      </c>
      <c r="L30" s="6">
        <v>9</v>
      </c>
      <c r="M30" s="23">
        <f t="shared" si="0"/>
        <v>4.4</v>
      </c>
    </row>
    <row r="31" spans="1:13" ht="12.75">
      <c r="A31" s="13" t="s">
        <v>84</v>
      </c>
      <c r="B31" s="13" t="s">
        <v>15</v>
      </c>
      <c r="C31" s="6">
        <v>9</v>
      </c>
      <c r="D31" s="6">
        <v>8</v>
      </c>
      <c r="E31" s="6">
        <v>9</v>
      </c>
      <c r="F31" s="6">
        <v>10</v>
      </c>
      <c r="G31" s="6">
        <v>10</v>
      </c>
      <c r="H31" s="6">
        <v>9</v>
      </c>
      <c r="I31" s="6">
        <v>6.5</v>
      </c>
      <c r="J31" s="6">
        <v>8.5</v>
      </c>
      <c r="K31" s="6">
        <v>8</v>
      </c>
      <c r="L31" s="6">
        <v>9.5</v>
      </c>
      <c r="M31" s="23">
        <f t="shared" si="0"/>
        <v>8.75</v>
      </c>
    </row>
    <row r="32" spans="1:13" ht="12.75">
      <c r="A32" s="13" t="s">
        <v>85</v>
      </c>
      <c r="B32" s="13" t="s">
        <v>127</v>
      </c>
      <c r="C32" s="6">
        <v>9</v>
      </c>
      <c r="D32" s="6">
        <v>10</v>
      </c>
      <c r="E32" s="6">
        <v>8</v>
      </c>
      <c r="F32" s="6">
        <v>10</v>
      </c>
      <c r="G32" s="6">
        <v>9</v>
      </c>
      <c r="H32" s="6">
        <v>10</v>
      </c>
      <c r="I32" s="6">
        <v>9</v>
      </c>
      <c r="J32" s="6">
        <v>8.5</v>
      </c>
      <c r="K32" s="6">
        <v>8.5</v>
      </c>
      <c r="L32" s="6">
        <v>0</v>
      </c>
      <c r="M32" s="23">
        <f t="shared" si="0"/>
        <v>8.2</v>
      </c>
    </row>
    <row r="33" spans="1:13" ht="12.75">
      <c r="A33" s="13" t="s">
        <v>140</v>
      </c>
      <c r="B33" s="13" t="s">
        <v>78</v>
      </c>
      <c r="C33" s="6">
        <v>9</v>
      </c>
      <c r="D33" s="6">
        <v>7</v>
      </c>
      <c r="E33" s="6">
        <v>3</v>
      </c>
      <c r="F33" s="6">
        <v>10</v>
      </c>
      <c r="G33" s="6">
        <v>7</v>
      </c>
      <c r="H33" s="6">
        <v>8</v>
      </c>
      <c r="I33" s="6">
        <v>9.5</v>
      </c>
      <c r="J33" s="6">
        <v>4.5</v>
      </c>
      <c r="K33" s="6">
        <v>7.5</v>
      </c>
      <c r="L33" s="6">
        <v>9</v>
      </c>
      <c r="M33" s="23">
        <f t="shared" si="0"/>
        <v>7.45</v>
      </c>
    </row>
    <row r="34" spans="1:13" ht="12.75">
      <c r="A34" s="13" t="s">
        <v>87</v>
      </c>
      <c r="B34" s="13" t="s">
        <v>51</v>
      </c>
      <c r="C34" s="6">
        <v>8.5</v>
      </c>
      <c r="D34" s="6">
        <v>5</v>
      </c>
      <c r="E34" s="6">
        <v>6</v>
      </c>
      <c r="F34" s="6">
        <v>6</v>
      </c>
      <c r="G34" s="6">
        <v>9</v>
      </c>
      <c r="H34" s="6">
        <v>10</v>
      </c>
      <c r="I34" s="6">
        <v>7</v>
      </c>
      <c r="J34" s="6">
        <v>5</v>
      </c>
      <c r="K34" s="6">
        <v>7</v>
      </c>
      <c r="L34" s="6">
        <v>7.5</v>
      </c>
      <c r="M34" s="23">
        <f t="shared" si="0"/>
        <v>7.1</v>
      </c>
    </row>
    <row r="35" spans="1:13" ht="12.75">
      <c r="A35" s="13" t="s">
        <v>88</v>
      </c>
      <c r="B35" s="13" t="s">
        <v>89</v>
      </c>
      <c r="C35" s="6">
        <v>5.5</v>
      </c>
      <c r="D35" s="6">
        <v>10</v>
      </c>
      <c r="E35" s="6">
        <v>9</v>
      </c>
      <c r="F35" s="6">
        <v>10</v>
      </c>
      <c r="G35" s="6">
        <v>8</v>
      </c>
      <c r="H35" s="6">
        <v>8</v>
      </c>
      <c r="I35" s="6">
        <v>8.5</v>
      </c>
      <c r="J35" s="6">
        <v>7.5</v>
      </c>
      <c r="K35" s="6">
        <v>8</v>
      </c>
      <c r="L35" s="6">
        <v>8</v>
      </c>
      <c r="M35" s="23">
        <f t="shared" si="0"/>
        <v>8.25</v>
      </c>
    </row>
    <row r="36" spans="1:13" ht="12.75">
      <c r="A36" s="13" t="s">
        <v>90</v>
      </c>
      <c r="B36" s="13" t="s">
        <v>91</v>
      </c>
      <c r="C36" s="6">
        <v>10</v>
      </c>
      <c r="D36" s="6">
        <v>9</v>
      </c>
      <c r="E36" s="6">
        <v>6</v>
      </c>
      <c r="F36" s="6">
        <v>10</v>
      </c>
      <c r="G36" s="6">
        <v>10</v>
      </c>
      <c r="H36" s="6">
        <v>8.5</v>
      </c>
      <c r="I36" s="6">
        <v>8.5</v>
      </c>
      <c r="J36" s="6">
        <v>9.5</v>
      </c>
      <c r="K36" s="6">
        <v>8</v>
      </c>
      <c r="L36" s="6">
        <v>9</v>
      </c>
      <c r="M36" s="23">
        <f t="shared" si="0"/>
        <v>8.85</v>
      </c>
    </row>
    <row r="37" spans="1:13" ht="12.75">
      <c r="A37" s="13" t="s">
        <v>22</v>
      </c>
      <c r="B37" s="13" t="s">
        <v>92</v>
      </c>
      <c r="C37" s="6">
        <v>10</v>
      </c>
      <c r="D37" s="6">
        <v>10</v>
      </c>
      <c r="E37" s="6">
        <v>11</v>
      </c>
      <c r="F37" s="6">
        <v>9</v>
      </c>
      <c r="G37" s="6">
        <v>10</v>
      </c>
      <c r="H37" s="6">
        <v>9.5</v>
      </c>
      <c r="I37" s="6">
        <v>10</v>
      </c>
      <c r="J37" s="6">
        <v>9</v>
      </c>
      <c r="K37" s="6">
        <v>11</v>
      </c>
      <c r="L37" s="6">
        <v>8.5</v>
      </c>
      <c r="M37" s="23">
        <f t="shared" si="0"/>
        <v>9.8</v>
      </c>
    </row>
    <row r="38" spans="1:13" ht="12.75">
      <c r="A38" s="13" t="s">
        <v>93</v>
      </c>
      <c r="B38" s="13" t="s">
        <v>75</v>
      </c>
      <c r="C38" s="6">
        <v>6</v>
      </c>
      <c r="D38" s="6">
        <v>7</v>
      </c>
      <c r="E38" s="6">
        <v>9</v>
      </c>
      <c r="F38" s="6">
        <v>4</v>
      </c>
      <c r="G38" s="6">
        <v>4</v>
      </c>
      <c r="H38" s="6">
        <v>7.5</v>
      </c>
      <c r="I38" s="6">
        <v>5.5</v>
      </c>
      <c r="J38" s="6">
        <v>7</v>
      </c>
      <c r="K38" s="6">
        <v>0</v>
      </c>
      <c r="L38" s="6">
        <v>8</v>
      </c>
      <c r="M38" s="23">
        <f t="shared" si="0"/>
        <v>5.8</v>
      </c>
    </row>
    <row r="39" spans="1:13" ht="12.75">
      <c r="A39" s="13" t="s">
        <v>128</v>
      </c>
      <c r="B39" s="13" t="s">
        <v>27</v>
      </c>
      <c r="C39" s="6">
        <v>7</v>
      </c>
      <c r="D39" s="6">
        <v>10</v>
      </c>
      <c r="E39" s="6">
        <v>9</v>
      </c>
      <c r="F39" s="6">
        <v>7.5</v>
      </c>
      <c r="G39" s="6">
        <v>8.5</v>
      </c>
      <c r="H39" s="6">
        <v>9</v>
      </c>
      <c r="I39" s="6">
        <v>8</v>
      </c>
      <c r="J39" s="6">
        <v>2</v>
      </c>
      <c r="K39" s="6">
        <v>0</v>
      </c>
      <c r="L39" s="6">
        <v>0</v>
      </c>
      <c r="M39" s="23">
        <f t="shared" si="0"/>
        <v>6.1</v>
      </c>
    </row>
    <row r="40" spans="1:13" ht="12.75">
      <c r="A40" s="13" t="s">
        <v>94</v>
      </c>
      <c r="B40" s="13" t="s">
        <v>95</v>
      </c>
      <c r="C40" s="6">
        <v>1</v>
      </c>
      <c r="D40" s="6">
        <v>9</v>
      </c>
      <c r="E40" s="6">
        <v>9</v>
      </c>
      <c r="F40" s="6">
        <v>7.5</v>
      </c>
      <c r="G40" s="6">
        <v>3.5</v>
      </c>
      <c r="H40" s="6">
        <v>5</v>
      </c>
      <c r="I40" s="6">
        <v>10</v>
      </c>
      <c r="J40" s="6">
        <v>8</v>
      </c>
      <c r="K40" s="6">
        <v>8</v>
      </c>
      <c r="L40" s="6">
        <v>10</v>
      </c>
      <c r="M40" s="23">
        <f t="shared" si="0"/>
        <v>7.1</v>
      </c>
    </row>
    <row r="41" spans="1:13" ht="12.75">
      <c r="A41" s="13" t="s">
        <v>97</v>
      </c>
      <c r="B41" s="13" t="s">
        <v>129</v>
      </c>
      <c r="C41" s="6">
        <v>9</v>
      </c>
      <c r="D41" s="6">
        <v>10</v>
      </c>
      <c r="E41" s="6">
        <v>9</v>
      </c>
      <c r="F41" s="6">
        <v>4.5</v>
      </c>
      <c r="G41" s="6">
        <v>6</v>
      </c>
      <c r="H41" s="6">
        <v>9</v>
      </c>
      <c r="I41" s="6">
        <v>7.5</v>
      </c>
      <c r="J41" s="6">
        <v>5</v>
      </c>
      <c r="K41" s="6">
        <v>0</v>
      </c>
      <c r="L41" s="6">
        <v>7.5</v>
      </c>
      <c r="M41" s="23">
        <f t="shared" si="0"/>
        <v>6.75</v>
      </c>
    </row>
    <row r="42" spans="1:13" ht="12.75">
      <c r="A42" s="13" t="s">
        <v>98</v>
      </c>
      <c r="B42" s="13" t="s">
        <v>53</v>
      </c>
      <c r="C42" s="6">
        <v>2.5</v>
      </c>
      <c r="D42" s="6">
        <v>8</v>
      </c>
      <c r="E42" s="6">
        <v>9</v>
      </c>
      <c r="F42" s="6">
        <v>7</v>
      </c>
      <c r="G42" s="6">
        <v>7.5</v>
      </c>
      <c r="H42" s="6">
        <v>9.5</v>
      </c>
      <c r="I42" s="6">
        <v>3</v>
      </c>
      <c r="J42" s="6">
        <v>7</v>
      </c>
      <c r="K42" s="6">
        <v>6</v>
      </c>
      <c r="L42" s="6">
        <v>8.5</v>
      </c>
      <c r="M42" s="23">
        <f t="shared" si="0"/>
        <v>6.8</v>
      </c>
    </row>
    <row r="43" spans="1:13" ht="12.75">
      <c r="A43" s="13" t="s">
        <v>99</v>
      </c>
      <c r="B43" s="13" t="s">
        <v>141</v>
      </c>
      <c r="C43" s="6">
        <v>0</v>
      </c>
      <c r="D43" s="6">
        <v>4</v>
      </c>
      <c r="E43" s="6">
        <v>8</v>
      </c>
      <c r="F43" s="6">
        <v>9</v>
      </c>
      <c r="G43" s="6">
        <v>9</v>
      </c>
      <c r="H43" s="6">
        <v>8</v>
      </c>
      <c r="I43" s="6">
        <v>5</v>
      </c>
      <c r="J43" s="6">
        <v>2.5</v>
      </c>
      <c r="K43" s="6">
        <v>8</v>
      </c>
      <c r="L43" s="6">
        <v>8</v>
      </c>
      <c r="M43" s="23">
        <f t="shared" si="0"/>
        <v>6.15</v>
      </c>
    </row>
    <row r="44" spans="1:13" ht="12.75">
      <c r="A44" s="13" t="s">
        <v>100</v>
      </c>
      <c r="B44" s="13" t="s">
        <v>101</v>
      </c>
      <c r="C44" s="6">
        <v>1</v>
      </c>
      <c r="D44" s="6">
        <v>7</v>
      </c>
      <c r="E44" s="6">
        <v>10</v>
      </c>
      <c r="F44" s="6">
        <v>10</v>
      </c>
      <c r="G44" s="6">
        <v>4</v>
      </c>
      <c r="H44" s="6">
        <v>9.5</v>
      </c>
      <c r="I44" s="6">
        <v>9</v>
      </c>
      <c r="J44" s="6">
        <v>10</v>
      </c>
      <c r="K44" s="6">
        <v>10</v>
      </c>
      <c r="L44" s="6">
        <v>8</v>
      </c>
      <c r="M44" s="23">
        <f t="shared" si="0"/>
        <v>7.85</v>
      </c>
    </row>
    <row r="45" spans="1:13" ht="12.75">
      <c r="A45" s="13" t="s">
        <v>102</v>
      </c>
      <c r="B45" s="13" t="s">
        <v>103</v>
      </c>
      <c r="C45" s="6">
        <v>7</v>
      </c>
      <c r="D45" s="6">
        <v>8</v>
      </c>
      <c r="E45" s="6">
        <v>9</v>
      </c>
      <c r="F45" s="6">
        <v>7.5</v>
      </c>
      <c r="G45" s="6">
        <v>3.5</v>
      </c>
      <c r="H45" s="6">
        <v>10</v>
      </c>
      <c r="I45" s="6">
        <v>6.5</v>
      </c>
      <c r="J45" s="6">
        <v>2</v>
      </c>
      <c r="K45" s="6">
        <v>5</v>
      </c>
      <c r="L45" s="6">
        <v>8</v>
      </c>
      <c r="M45" s="23">
        <f t="shared" si="0"/>
        <v>6.65</v>
      </c>
    </row>
    <row r="46" spans="1:13" ht="12.75">
      <c r="A46" s="13" t="s">
        <v>104</v>
      </c>
      <c r="B46" s="13" t="s">
        <v>16</v>
      </c>
      <c r="C46" s="6">
        <v>9</v>
      </c>
      <c r="D46" s="6">
        <v>8</v>
      </c>
      <c r="E46" s="6">
        <v>10</v>
      </c>
      <c r="F46" s="6">
        <v>7</v>
      </c>
      <c r="G46" s="6">
        <v>9.5</v>
      </c>
      <c r="H46" s="6">
        <v>0</v>
      </c>
      <c r="I46" s="6">
        <v>7</v>
      </c>
      <c r="J46" s="6">
        <v>2</v>
      </c>
      <c r="K46" s="6">
        <v>8</v>
      </c>
      <c r="L46" s="6">
        <v>7</v>
      </c>
      <c r="M46" s="23">
        <f t="shared" si="0"/>
        <v>6.75</v>
      </c>
    </row>
    <row r="47" spans="1:13" ht="12.75">
      <c r="A47" s="13" t="s">
        <v>25</v>
      </c>
      <c r="B47" s="13" t="s">
        <v>105</v>
      </c>
      <c r="C47" s="6">
        <v>8</v>
      </c>
      <c r="D47" s="6">
        <v>8</v>
      </c>
      <c r="E47" s="6">
        <v>11</v>
      </c>
      <c r="F47" s="6">
        <v>7</v>
      </c>
      <c r="G47" s="6">
        <v>9</v>
      </c>
      <c r="H47" s="6">
        <v>5</v>
      </c>
      <c r="I47" s="6">
        <v>8</v>
      </c>
      <c r="J47" s="6">
        <v>8.5</v>
      </c>
      <c r="K47" s="6">
        <v>6</v>
      </c>
      <c r="L47" s="6">
        <v>8</v>
      </c>
      <c r="M47" s="23">
        <f t="shared" si="0"/>
        <v>7.85</v>
      </c>
    </row>
    <row r="48" spans="1:13" ht="12.75">
      <c r="A48" s="13" t="s">
        <v>106</v>
      </c>
      <c r="B48" s="13" t="s">
        <v>107</v>
      </c>
      <c r="C48" s="6">
        <v>4.5</v>
      </c>
      <c r="D48" s="6">
        <v>5</v>
      </c>
      <c r="E48" s="6">
        <v>8</v>
      </c>
      <c r="F48" s="6">
        <v>3.5</v>
      </c>
      <c r="G48" s="6">
        <v>7.5</v>
      </c>
      <c r="H48" s="6">
        <v>7.5</v>
      </c>
      <c r="I48" s="6">
        <v>2</v>
      </c>
      <c r="J48" s="6">
        <v>8.5</v>
      </c>
      <c r="K48" s="6">
        <v>8</v>
      </c>
      <c r="L48" s="6">
        <v>8.5</v>
      </c>
      <c r="M48" s="23">
        <f t="shared" si="0"/>
        <v>6.3</v>
      </c>
    </row>
    <row r="49" spans="1:13" ht="12.75">
      <c r="A49" s="13" t="s">
        <v>31</v>
      </c>
      <c r="B49" s="13" t="s">
        <v>30</v>
      </c>
      <c r="C49" s="6">
        <v>5</v>
      </c>
      <c r="D49" s="6">
        <v>2</v>
      </c>
      <c r="E49" s="6">
        <v>6</v>
      </c>
      <c r="F49" s="6">
        <v>3</v>
      </c>
      <c r="G49" s="6">
        <v>8</v>
      </c>
      <c r="H49" s="6">
        <v>8</v>
      </c>
      <c r="I49" s="6">
        <v>4</v>
      </c>
      <c r="J49" s="6">
        <v>2</v>
      </c>
      <c r="K49" s="6">
        <v>0</v>
      </c>
      <c r="L49" s="6">
        <v>9</v>
      </c>
      <c r="M49" s="23">
        <f t="shared" si="0"/>
        <v>4.7</v>
      </c>
    </row>
    <row r="50" spans="1:13" ht="12.75">
      <c r="A50" s="13" t="s">
        <v>108</v>
      </c>
      <c r="B50" s="13" t="s">
        <v>109</v>
      </c>
      <c r="C50" s="6">
        <v>10</v>
      </c>
      <c r="D50" s="6">
        <v>8</v>
      </c>
      <c r="E50" s="6">
        <v>8</v>
      </c>
      <c r="F50" s="6">
        <v>8.5</v>
      </c>
      <c r="G50" s="6">
        <v>10</v>
      </c>
      <c r="H50" s="6">
        <v>9</v>
      </c>
      <c r="I50" s="6">
        <v>8</v>
      </c>
      <c r="J50" s="6">
        <v>9</v>
      </c>
      <c r="K50" s="6">
        <v>8</v>
      </c>
      <c r="L50" s="6">
        <v>9</v>
      </c>
      <c r="M50" s="23">
        <f t="shared" si="0"/>
        <v>8.75</v>
      </c>
    </row>
    <row r="51" spans="1:13" ht="12.75">
      <c r="A51" s="13" t="s">
        <v>110</v>
      </c>
      <c r="B51" s="13" t="s">
        <v>130</v>
      </c>
      <c r="C51" s="6">
        <v>9</v>
      </c>
      <c r="D51" s="6">
        <v>8</v>
      </c>
      <c r="E51" s="6">
        <v>11</v>
      </c>
      <c r="F51" s="6">
        <v>10</v>
      </c>
      <c r="G51" s="6">
        <v>8</v>
      </c>
      <c r="H51" s="6">
        <v>9</v>
      </c>
      <c r="I51" s="6">
        <v>10</v>
      </c>
      <c r="J51" s="6">
        <v>7.5</v>
      </c>
      <c r="K51" s="6">
        <v>0</v>
      </c>
      <c r="L51" s="6">
        <v>9</v>
      </c>
      <c r="M51" s="23">
        <f t="shared" si="0"/>
        <v>8.15</v>
      </c>
    </row>
    <row r="52" spans="1:13" ht="12.75">
      <c r="A52" s="13" t="s">
        <v>111</v>
      </c>
      <c r="B52" s="13" t="s">
        <v>53</v>
      </c>
      <c r="C52" s="6">
        <v>10</v>
      </c>
      <c r="D52" s="6">
        <v>10</v>
      </c>
      <c r="E52" s="6">
        <v>9</v>
      </c>
      <c r="F52" s="6">
        <v>9</v>
      </c>
      <c r="G52" s="6">
        <v>10</v>
      </c>
      <c r="H52" s="6">
        <v>10</v>
      </c>
      <c r="I52" s="6">
        <v>10</v>
      </c>
      <c r="J52" s="6">
        <v>6.5</v>
      </c>
      <c r="K52" s="6">
        <v>8</v>
      </c>
      <c r="L52" s="6">
        <v>10</v>
      </c>
      <c r="M52" s="23">
        <f t="shared" si="0"/>
        <v>9.25</v>
      </c>
    </row>
    <row r="53" spans="1:13" ht="12.75">
      <c r="A53" s="13" t="s">
        <v>112</v>
      </c>
      <c r="B53" s="13" t="s">
        <v>86</v>
      </c>
      <c r="C53" s="6">
        <v>6</v>
      </c>
      <c r="D53" s="6">
        <v>3</v>
      </c>
      <c r="E53" s="6">
        <v>9</v>
      </c>
      <c r="F53" s="6">
        <v>9.5</v>
      </c>
      <c r="G53" s="6">
        <v>9.5</v>
      </c>
      <c r="H53" s="6">
        <v>8</v>
      </c>
      <c r="I53" s="6">
        <v>7.5</v>
      </c>
      <c r="J53" s="6">
        <v>5</v>
      </c>
      <c r="K53" s="6">
        <v>5</v>
      </c>
      <c r="L53" s="6">
        <v>6.5</v>
      </c>
      <c r="M53" s="23">
        <f t="shared" si="0"/>
        <v>6.9</v>
      </c>
    </row>
    <row r="54" spans="1:13" ht="12.75">
      <c r="A54" s="13" t="s">
        <v>114</v>
      </c>
      <c r="B54" s="13" t="s">
        <v>115</v>
      </c>
      <c r="C54" s="6">
        <v>2.5</v>
      </c>
      <c r="D54" s="6">
        <v>9</v>
      </c>
      <c r="E54" s="6">
        <v>9</v>
      </c>
      <c r="F54" s="6">
        <v>10</v>
      </c>
      <c r="G54" s="6">
        <v>9.5</v>
      </c>
      <c r="H54" s="6">
        <v>9</v>
      </c>
      <c r="I54" s="6">
        <v>8.5</v>
      </c>
      <c r="J54" s="6">
        <v>9.5</v>
      </c>
      <c r="K54" s="6">
        <v>8</v>
      </c>
      <c r="L54" s="6">
        <v>9</v>
      </c>
      <c r="M54" s="23">
        <f t="shared" si="0"/>
        <v>8.4</v>
      </c>
    </row>
    <row r="55" spans="1:13" ht="12.75">
      <c r="A55" s="13" t="s">
        <v>116</v>
      </c>
      <c r="B55" s="13" t="s">
        <v>117</v>
      </c>
      <c r="C55" s="6">
        <v>5</v>
      </c>
      <c r="D55" s="6">
        <v>5</v>
      </c>
      <c r="E55" s="6">
        <v>10</v>
      </c>
      <c r="F55" s="6">
        <v>6</v>
      </c>
      <c r="G55" s="6">
        <v>8.5</v>
      </c>
      <c r="H55" s="6">
        <v>8</v>
      </c>
      <c r="I55" s="6">
        <v>7.5</v>
      </c>
      <c r="J55" s="6">
        <v>8.5</v>
      </c>
      <c r="K55" s="6">
        <v>6</v>
      </c>
      <c r="L55" s="6">
        <v>8</v>
      </c>
      <c r="M55" s="23">
        <f t="shared" si="0"/>
        <v>7.25</v>
      </c>
    </row>
    <row r="56" spans="1:13" ht="12.75">
      <c r="A56" s="13" t="s">
        <v>118</v>
      </c>
      <c r="B56" s="13" t="s">
        <v>23</v>
      </c>
      <c r="C56" s="6">
        <v>8</v>
      </c>
      <c r="D56" s="6">
        <v>9</v>
      </c>
      <c r="E56" s="6">
        <v>4</v>
      </c>
      <c r="F56" s="6">
        <v>10</v>
      </c>
      <c r="G56" s="6">
        <v>7.5</v>
      </c>
      <c r="H56" s="6">
        <v>8.5</v>
      </c>
      <c r="I56" s="6">
        <v>9</v>
      </c>
      <c r="J56" s="6">
        <v>10</v>
      </c>
      <c r="K56" s="6">
        <v>0</v>
      </c>
      <c r="L56" s="6">
        <v>9</v>
      </c>
      <c r="M56" s="23">
        <f t="shared" si="0"/>
        <v>7.5</v>
      </c>
    </row>
    <row r="57" spans="1:13" ht="12.75">
      <c r="A57" s="13" t="s">
        <v>119</v>
      </c>
      <c r="B57" s="13" t="s">
        <v>120</v>
      </c>
      <c r="C57" s="6">
        <v>6.5</v>
      </c>
      <c r="D57" s="6">
        <v>9</v>
      </c>
      <c r="E57" s="6">
        <v>9</v>
      </c>
      <c r="F57" s="6">
        <v>9</v>
      </c>
      <c r="G57" s="6">
        <v>8</v>
      </c>
      <c r="H57" s="6">
        <v>10</v>
      </c>
      <c r="I57" s="6">
        <v>8.5</v>
      </c>
      <c r="J57" s="6">
        <v>8</v>
      </c>
      <c r="K57" s="6">
        <v>9</v>
      </c>
      <c r="L57" s="6">
        <v>9</v>
      </c>
      <c r="M57" s="23">
        <f t="shared" si="0"/>
        <v>8.6</v>
      </c>
    </row>
    <row r="58" spans="1:13" ht="12.75">
      <c r="A58" s="13" t="s">
        <v>121</v>
      </c>
      <c r="B58" s="13" t="s">
        <v>122</v>
      </c>
      <c r="C58" s="6">
        <v>7</v>
      </c>
      <c r="D58" s="6">
        <v>10</v>
      </c>
      <c r="E58" s="6">
        <v>11</v>
      </c>
      <c r="F58" s="6">
        <v>10</v>
      </c>
      <c r="G58" s="6">
        <v>9</v>
      </c>
      <c r="H58" s="6">
        <v>8</v>
      </c>
      <c r="I58" s="6">
        <v>10</v>
      </c>
      <c r="J58" s="6">
        <v>8</v>
      </c>
      <c r="K58" s="6">
        <v>8</v>
      </c>
      <c r="L58" s="6">
        <v>8</v>
      </c>
      <c r="M58" s="23">
        <f t="shared" si="0"/>
        <v>8.9</v>
      </c>
    </row>
    <row r="59" spans="1:13" ht="12.75">
      <c r="A59" s="13" t="s">
        <v>123</v>
      </c>
      <c r="B59" s="13" t="s">
        <v>86</v>
      </c>
      <c r="C59" s="6">
        <v>9</v>
      </c>
      <c r="D59" s="6">
        <v>10</v>
      </c>
      <c r="E59" s="6">
        <v>10</v>
      </c>
      <c r="F59" s="6">
        <v>10</v>
      </c>
      <c r="G59" s="6">
        <v>9</v>
      </c>
      <c r="H59" s="6">
        <v>10</v>
      </c>
      <c r="I59" s="6">
        <v>9.5</v>
      </c>
      <c r="J59" s="6">
        <v>10</v>
      </c>
      <c r="K59" s="6">
        <v>11</v>
      </c>
      <c r="L59" s="6">
        <v>9.5</v>
      </c>
      <c r="M59" s="23">
        <f t="shared" si="0"/>
        <v>9.8</v>
      </c>
    </row>
    <row r="60" spans="1:13" ht="12.75">
      <c r="A60" s="13" t="s">
        <v>131</v>
      </c>
      <c r="B60" s="13" t="s">
        <v>124</v>
      </c>
      <c r="C60" s="6">
        <v>2</v>
      </c>
      <c r="D60" s="6">
        <v>4</v>
      </c>
      <c r="E60" s="6">
        <v>9</v>
      </c>
      <c r="F60" s="6">
        <v>8</v>
      </c>
      <c r="G60" s="6">
        <v>8.5</v>
      </c>
      <c r="H60" s="6">
        <v>5</v>
      </c>
      <c r="I60" s="6">
        <v>10</v>
      </c>
      <c r="J60" s="6">
        <v>0</v>
      </c>
      <c r="K60" s="6">
        <v>8.5</v>
      </c>
      <c r="L60" s="6">
        <v>8.5</v>
      </c>
      <c r="M60" s="23">
        <f t="shared" si="0"/>
        <v>6.35</v>
      </c>
    </row>
    <row r="61" spans="1:13" s="20" customFormat="1" ht="12.75">
      <c r="A61" s="19"/>
      <c r="C61" s="21">
        <f aca="true" t="shared" si="1" ref="C61:L61">AVERAGE(C$2:C$60)</f>
        <v>6.6440677966101696</v>
      </c>
      <c r="D61" s="21">
        <f t="shared" si="1"/>
        <v>7.338983050847458</v>
      </c>
      <c r="E61" s="21">
        <f t="shared" si="1"/>
        <v>7.677966101694915</v>
      </c>
      <c r="F61" s="21">
        <f t="shared" si="1"/>
        <v>7.4576271186440675</v>
      </c>
      <c r="G61" s="21">
        <f t="shared" si="1"/>
        <v>7.864406779661017</v>
      </c>
      <c r="H61" s="21">
        <f t="shared" si="1"/>
        <v>7.466101694915254</v>
      </c>
      <c r="I61" s="21">
        <f t="shared" si="1"/>
        <v>7.491525423728813</v>
      </c>
      <c r="J61" s="21">
        <f t="shared" si="1"/>
        <v>6.254237288135593</v>
      </c>
      <c r="K61" s="21">
        <f t="shared" si="1"/>
        <v>5.805084745762712</v>
      </c>
      <c r="L61" s="21">
        <f t="shared" si="1"/>
        <v>7.491525423728813</v>
      </c>
      <c r="M61" s="21">
        <f>AVERAGE(M2:M60)</f>
        <v>7.149152542372882</v>
      </c>
    </row>
    <row r="62" spans="1:13" s="20" customFormat="1" ht="12.75">
      <c r="A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18" t="s">
        <v>54</v>
      </c>
      <c r="B63" s="18" t="s">
        <v>55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23" t="e">
        <f aca="true" t="shared" si="2" ref="M63:M69">AVERAGE(C63:L63)</f>
        <v>#DIV/0!</v>
      </c>
    </row>
    <row r="64" spans="1:13" ht="12.75">
      <c r="A64" s="18" t="s">
        <v>60</v>
      </c>
      <c r="B64" s="18" t="s">
        <v>51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23" t="e">
        <f t="shared" si="2"/>
        <v>#DIV/0!</v>
      </c>
    </row>
    <row r="65" spans="1:13" ht="12.75">
      <c r="A65" s="18" t="s">
        <v>96</v>
      </c>
      <c r="B65" s="18" t="s">
        <v>26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23" t="e">
        <f t="shared" si="2"/>
        <v>#DIV/0!</v>
      </c>
    </row>
    <row r="66" spans="1:13" ht="12.75">
      <c r="A66" s="18" t="s">
        <v>28</v>
      </c>
      <c r="B66" s="18" t="s">
        <v>113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23" t="e">
        <f t="shared" si="2"/>
        <v>#DIV/0!</v>
      </c>
    </row>
    <row r="67" spans="1:13" ht="12.75">
      <c r="A67" s="18" t="s">
        <v>29</v>
      </c>
      <c r="B67" s="18" t="s">
        <v>24</v>
      </c>
      <c r="C67" s="6">
        <v>8</v>
      </c>
      <c r="D67" s="6"/>
      <c r="E67" s="6"/>
      <c r="F67" s="6"/>
      <c r="G67" s="6"/>
      <c r="H67" s="6"/>
      <c r="I67" s="6"/>
      <c r="J67" s="6"/>
      <c r="K67" s="6"/>
      <c r="L67" s="6"/>
      <c r="M67" s="23">
        <f t="shared" si="2"/>
        <v>8</v>
      </c>
    </row>
    <row r="68" spans="1:13" ht="12.75">
      <c r="A68" s="13" t="s">
        <v>136</v>
      </c>
      <c r="B68" s="13" t="s">
        <v>137</v>
      </c>
      <c r="C68" s="6">
        <v>9</v>
      </c>
      <c r="D68" s="6">
        <v>10</v>
      </c>
      <c r="E68" s="6">
        <v>0</v>
      </c>
      <c r="F68" s="6">
        <v>0</v>
      </c>
      <c r="G68" s="6">
        <v>0</v>
      </c>
      <c r="H68" s="6">
        <v>0</v>
      </c>
      <c r="I68" s="6"/>
      <c r="J68" s="6"/>
      <c r="K68" s="6"/>
      <c r="L68" s="6"/>
      <c r="M68" s="23">
        <f t="shared" si="2"/>
        <v>3.1666666666666665</v>
      </c>
    </row>
    <row r="69" spans="1:13" ht="12.75">
      <c r="A69" s="13" t="s">
        <v>20</v>
      </c>
      <c r="B69" s="13" t="s">
        <v>21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/>
      <c r="J69" s="6"/>
      <c r="K69" s="6"/>
      <c r="L69" s="6"/>
      <c r="M69" s="23">
        <f t="shared" si="2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J11" sqref="J11"/>
    </sheetView>
  </sheetViews>
  <sheetFormatPr defaultColWidth="9.140625" defaultRowHeight="12.75"/>
  <cols>
    <col min="1" max="1" width="20.00390625" style="10" bestFit="1" customWidth="1"/>
    <col min="2" max="2" width="16.57421875" style="10" bestFit="1" customWidth="1"/>
    <col min="3" max="10" width="9.140625" style="9" customWidth="1"/>
    <col min="11" max="16384" width="9.140625" style="10" customWidth="1"/>
  </cols>
  <sheetData>
    <row r="1" spans="1:12" ht="12.75">
      <c r="A1" s="3" t="s">
        <v>11</v>
      </c>
      <c r="B1" s="3" t="s">
        <v>12</v>
      </c>
      <c r="C1" s="4"/>
      <c r="D1" s="4"/>
      <c r="E1" s="4"/>
      <c r="F1" s="4"/>
      <c r="G1" s="4"/>
      <c r="H1" s="4"/>
      <c r="I1" s="4"/>
      <c r="J1" s="4"/>
      <c r="K1" s="10" t="s">
        <v>142</v>
      </c>
      <c r="L1" s="11" t="s">
        <v>143</v>
      </c>
    </row>
    <row r="2" spans="1:12" ht="12.75">
      <c r="A2" s="13" t="s">
        <v>41</v>
      </c>
      <c r="B2" s="13" t="s">
        <v>42</v>
      </c>
      <c r="C2" s="6">
        <v>0</v>
      </c>
      <c r="D2" s="6">
        <v>0</v>
      </c>
      <c r="E2" s="6">
        <v>0</v>
      </c>
      <c r="F2" s="6">
        <v>6</v>
      </c>
      <c r="G2" s="6">
        <v>6.5</v>
      </c>
      <c r="H2" s="6">
        <v>7</v>
      </c>
      <c r="I2" s="6">
        <v>7</v>
      </c>
      <c r="J2" s="6">
        <v>8</v>
      </c>
      <c r="K2" s="9">
        <f>SUM(C2:J2)</f>
        <v>34.5</v>
      </c>
      <c r="L2" s="25">
        <f>(K2/80)*100</f>
        <v>43.125</v>
      </c>
    </row>
    <row r="3" spans="1:12" ht="12.75">
      <c r="A3" s="13" t="s">
        <v>43</v>
      </c>
      <c r="B3" s="13" t="s">
        <v>44</v>
      </c>
      <c r="C3" s="6">
        <v>8.5</v>
      </c>
      <c r="D3" s="6">
        <v>9</v>
      </c>
      <c r="E3" s="6">
        <v>9</v>
      </c>
      <c r="F3" s="6">
        <v>9.5</v>
      </c>
      <c r="G3" s="6">
        <v>10</v>
      </c>
      <c r="H3" s="6">
        <v>10</v>
      </c>
      <c r="I3" s="6">
        <v>10</v>
      </c>
      <c r="J3" s="6">
        <v>10</v>
      </c>
      <c r="K3" s="9">
        <f aca="true" t="shared" si="0" ref="K3:K60">SUM(C3:J3)</f>
        <v>76</v>
      </c>
      <c r="L3" s="25">
        <f aca="true" t="shared" si="1" ref="L3:L60">(K3/80)*100</f>
        <v>95</v>
      </c>
    </row>
    <row r="4" spans="1:12" ht="12.75">
      <c r="A4" s="13" t="s">
        <v>45</v>
      </c>
      <c r="B4" s="13" t="s">
        <v>46</v>
      </c>
      <c r="C4" s="6">
        <v>6</v>
      </c>
      <c r="D4" s="6">
        <v>6</v>
      </c>
      <c r="E4" s="6">
        <v>7</v>
      </c>
      <c r="F4" s="6">
        <v>8</v>
      </c>
      <c r="G4" s="6">
        <v>8</v>
      </c>
      <c r="H4" s="6">
        <v>9</v>
      </c>
      <c r="I4" s="6">
        <v>9</v>
      </c>
      <c r="J4" s="6">
        <v>10</v>
      </c>
      <c r="K4" s="9">
        <f t="shared" si="0"/>
        <v>63</v>
      </c>
      <c r="L4" s="25">
        <f t="shared" si="1"/>
        <v>78.75</v>
      </c>
    </row>
    <row r="5" spans="1:12" ht="12.75">
      <c r="A5" s="13" t="s">
        <v>47</v>
      </c>
      <c r="B5" s="13" t="s">
        <v>48</v>
      </c>
      <c r="C5" s="6">
        <v>5.5</v>
      </c>
      <c r="D5" s="6">
        <v>6</v>
      </c>
      <c r="E5" s="6">
        <v>6</v>
      </c>
      <c r="F5" s="6">
        <v>8.5</v>
      </c>
      <c r="G5" s="6">
        <v>9</v>
      </c>
      <c r="H5" s="6">
        <v>9</v>
      </c>
      <c r="I5" s="6">
        <v>9.5</v>
      </c>
      <c r="J5" s="6">
        <v>10</v>
      </c>
      <c r="K5" s="9">
        <f t="shared" si="0"/>
        <v>63.5</v>
      </c>
      <c r="L5" s="25">
        <f t="shared" si="1"/>
        <v>79.375</v>
      </c>
    </row>
    <row r="6" spans="1:12" ht="12.75">
      <c r="A6" s="13" t="s">
        <v>49</v>
      </c>
      <c r="B6" s="13" t="s">
        <v>29</v>
      </c>
      <c r="C6" s="6">
        <v>7</v>
      </c>
      <c r="D6" s="6">
        <v>7.5</v>
      </c>
      <c r="E6" s="6">
        <v>8</v>
      </c>
      <c r="F6" s="6">
        <v>8</v>
      </c>
      <c r="G6" s="6">
        <v>8</v>
      </c>
      <c r="H6" s="6">
        <v>9</v>
      </c>
      <c r="I6" s="6">
        <v>10</v>
      </c>
      <c r="J6" s="6">
        <v>10</v>
      </c>
      <c r="K6" s="9">
        <f t="shared" si="0"/>
        <v>67.5</v>
      </c>
      <c r="L6" s="25">
        <f t="shared" si="1"/>
        <v>84.375</v>
      </c>
    </row>
    <row r="7" spans="1:12" ht="12.75">
      <c r="A7" s="13" t="s">
        <v>133</v>
      </c>
      <c r="B7" s="13" t="s">
        <v>132</v>
      </c>
      <c r="C7" s="6">
        <v>0</v>
      </c>
      <c r="D7" s="6">
        <v>5</v>
      </c>
      <c r="E7" s="6">
        <v>6.5</v>
      </c>
      <c r="F7" s="6">
        <v>7</v>
      </c>
      <c r="G7" s="6">
        <v>7</v>
      </c>
      <c r="H7" s="6">
        <v>8</v>
      </c>
      <c r="I7" s="6">
        <v>10</v>
      </c>
      <c r="J7" s="6">
        <v>10</v>
      </c>
      <c r="K7" s="9">
        <f t="shared" si="0"/>
        <v>53.5</v>
      </c>
      <c r="L7" s="25">
        <f t="shared" si="1"/>
        <v>66.875</v>
      </c>
    </row>
    <row r="8" spans="1:12" ht="12.75">
      <c r="A8" s="13" t="s">
        <v>50</v>
      </c>
      <c r="B8" s="13" t="s">
        <v>51</v>
      </c>
      <c r="C8" s="6">
        <v>6.5</v>
      </c>
      <c r="D8" s="6">
        <v>8</v>
      </c>
      <c r="E8" s="6">
        <v>8</v>
      </c>
      <c r="F8" s="6">
        <v>8.5</v>
      </c>
      <c r="G8" s="6">
        <v>9</v>
      </c>
      <c r="H8" s="6">
        <v>9.5</v>
      </c>
      <c r="I8" s="6">
        <v>10</v>
      </c>
      <c r="J8" s="6">
        <v>10</v>
      </c>
      <c r="K8" s="9">
        <f t="shared" si="0"/>
        <v>69.5</v>
      </c>
      <c r="L8" s="25">
        <f t="shared" si="1"/>
        <v>86.875</v>
      </c>
    </row>
    <row r="9" spans="1:12" ht="12.75">
      <c r="A9" s="13" t="s">
        <v>52</v>
      </c>
      <c r="B9" s="13" t="s">
        <v>53</v>
      </c>
      <c r="C9" s="6">
        <v>7.5</v>
      </c>
      <c r="D9" s="6">
        <v>7.5</v>
      </c>
      <c r="E9" s="6">
        <v>8</v>
      </c>
      <c r="F9" s="6">
        <v>8</v>
      </c>
      <c r="G9" s="6">
        <v>8.5</v>
      </c>
      <c r="H9" s="6">
        <v>8.5</v>
      </c>
      <c r="I9" s="6">
        <v>9</v>
      </c>
      <c r="J9" s="6">
        <v>10</v>
      </c>
      <c r="K9" s="9">
        <f t="shared" si="0"/>
        <v>67</v>
      </c>
      <c r="L9" s="25">
        <f t="shared" si="1"/>
        <v>83.75</v>
      </c>
    </row>
    <row r="10" spans="1:12" ht="12.75">
      <c r="A10" s="13" t="s">
        <v>56</v>
      </c>
      <c r="B10" s="13" t="s">
        <v>138</v>
      </c>
      <c r="C10" s="6">
        <v>8</v>
      </c>
      <c r="D10" s="6">
        <v>8</v>
      </c>
      <c r="E10" s="6">
        <v>8.5</v>
      </c>
      <c r="F10" s="6">
        <v>9</v>
      </c>
      <c r="G10" s="6">
        <v>9</v>
      </c>
      <c r="H10" s="6">
        <v>9.5</v>
      </c>
      <c r="I10" s="6">
        <v>10</v>
      </c>
      <c r="J10" s="6">
        <v>10</v>
      </c>
      <c r="K10" s="9">
        <f t="shared" si="0"/>
        <v>72</v>
      </c>
      <c r="L10" s="25">
        <f t="shared" si="1"/>
        <v>90</v>
      </c>
    </row>
    <row r="11" spans="1:12" ht="12.75">
      <c r="A11" s="13" t="s">
        <v>57</v>
      </c>
      <c r="B11" s="13" t="s">
        <v>139</v>
      </c>
      <c r="C11" s="6">
        <v>0</v>
      </c>
      <c r="D11" s="6">
        <v>1</v>
      </c>
      <c r="E11" s="6">
        <v>2</v>
      </c>
      <c r="F11" s="6">
        <v>2</v>
      </c>
      <c r="G11" s="6">
        <v>4</v>
      </c>
      <c r="H11" s="6">
        <v>4</v>
      </c>
      <c r="I11" s="6">
        <v>6</v>
      </c>
      <c r="J11" s="6">
        <v>9</v>
      </c>
      <c r="K11" s="9">
        <f t="shared" si="0"/>
        <v>28</v>
      </c>
      <c r="L11" s="25">
        <f t="shared" si="1"/>
        <v>35</v>
      </c>
    </row>
    <row r="12" spans="1:12" ht="12.75">
      <c r="A12" s="13" t="s">
        <v>58</v>
      </c>
      <c r="B12" s="13" t="s">
        <v>59</v>
      </c>
      <c r="C12" s="6">
        <v>8</v>
      </c>
      <c r="D12" s="6">
        <v>8.5</v>
      </c>
      <c r="E12" s="6">
        <v>8.5</v>
      </c>
      <c r="F12" s="6">
        <v>9</v>
      </c>
      <c r="G12" s="6">
        <v>9</v>
      </c>
      <c r="H12" s="6">
        <v>10</v>
      </c>
      <c r="I12" s="6">
        <v>10</v>
      </c>
      <c r="J12" s="6">
        <v>10</v>
      </c>
      <c r="K12" s="9">
        <f t="shared" si="0"/>
        <v>73</v>
      </c>
      <c r="L12" s="25">
        <f t="shared" si="1"/>
        <v>91.25</v>
      </c>
    </row>
    <row r="13" spans="1:12" ht="12.75">
      <c r="A13" s="13" t="s">
        <v>61</v>
      </c>
      <c r="B13" s="13" t="s">
        <v>17</v>
      </c>
      <c r="C13" s="6">
        <v>4</v>
      </c>
      <c r="D13" s="6">
        <v>5</v>
      </c>
      <c r="E13" s="6">
        <v>6</v>
      </c>
      <c r="F13" s="6">
        <v>6.5</v>
      </c>
      <c r="G13" s="6">
        <v>7</v>
      </c>
      <c r="H13" s="6">
        <v>8.5</v>
      </c>
      <c r="I13" s="6">
        <v>8.5</v>
      </c>
      <c r="J13" s="6">
        <v>9</v>
      </c>
      <c r="K13" s="9">
        <f t="shared" si="0"/>
        <v>54.5</v>
      </c>
      <c r="L13" s="25">
        <f t="shared" si="1"/>
        <v>68.125</v>
      </c>
    </row>
    <row r="14" spans="1:12" ht="12.75">
      <c r="A14" s="13" t="s">
        <v>62</v>
      </c>
      <c r="B14" s="13" t="s">
        <v>63</v>
      </c>
      <c r="C14" s="6">
        <v>6.5</v>
      </c>
      <c r="D14" s="6">
        <v>8</v>
      </c>
      <c r="E14" s="6">
        <v>8</v>
      </c>
      <c r="F14" s="6">
        <v>9</v>
      </c>
      <c r="G14" s="6">
        <v>9</v>
      </c>
      <c r="H14" s="6">
        <v>9</v>
      </c>
      <c r="I14" s="6">
        <v>9</v>
      </c>
      <c r="J14" s="6">
        <v>10</v>
      </c>
      <c r="K14" s="9">
        <f t="shared" si="0"/>
        <v>68.5</v>
      </c>
      <c r="L14" s="25">
        <f t="shared" si="1"/>
        <v>85.625</v>
      </c>
    </row>
    <row r="15" spans="1:12" ht="12.75">
      <c r="A15" s="13" t="s">
        <v>64</v>
      </c>
      <c r="B15" s="13" t="s">
        <v>65</v>
      </c>
      <c r="C15" s="6">
        <v>7.5</v>
      </c>
      <c r="D15" s="6">
        <v>9</v>
      </c>
      <c r="E15" s="6">
        <v>9</v>
      </c>
      <c r="F15" s="6">
        <v>9</v>
      </c>
      <c r="G15" s="6">
        <v>9.5</v>
      </c>
      <c r="H15" s="6">
        <v>9.5</v>
      </c>
      <c r="I15" s="6">
        <v>9.5</v>
      </c>
      <c r="J15" s="6">
        <v>10</v>
      </c>
      <c r="K15" s="9">
        <f t="shared" si="0"/>
        <v>73</v>
      </c>
      <c r="L15" s="25">
        <f t="shared" si="1"/>
        <v>91.25</v>
      </c>
    </row>
    <row r="16" spans="1:12" ht="12.75">
      <c r="A16" s="13" t="s">
        <v>66</v>
      </c>
      <c r="B16" s="13" t="s">
        <v>67</v>
      </c>
      <c r="C16" s="6">
        <v>5</v>
      </c>
      <c r="D16" s="6">
        <v>5</v>
      </c>
      <c r="E16" s="6">
        <v>5.5</v>
      </c>
      <c r="F16" s="6">
        <v>6.5</v>
      </c>
      <c r="G16" s="6">
        <v>7.5</v>
      </c>
      <c r="H16" s="6">
        <v>8</v>
      </c>
      <c r="I16" s="6">
        <v>10</v>
      </c>
      <c r="J16" s="6">
        <v>10</v>
      </c>
      <c r="K16" s="9">
        <f t="shared" si="0"/>
        <v>57.5</v>
      </c>
      <c r="L16" s="25">
        <f t="shared" si="1"/>
        <v>71.875</v>
      </c>
    </row>
    <row r="17" spans="1:12" ht="12.75">
      <c r="A17" s="13" t="s">
        <v>68</v>
      </c>
      <c r="B17" s="13" t="s">
        <v>14</v>
      </c>
      <c r="C17" s="6">
        <v>6</v>
      </c>
      <c r="D17" s="6">
        <v>9</v>
      </c>
      <c r="E17" s="6">
        <v>9</v>
      </c>
      <c r="F17" s="6">
        <v>9</v>
      </c>
      <c r="G17" s="6">
        <v>9</v>
      </c>
      <c r="H17" s="6">
        <v>9</v>
      </c>
      <c r="I17" s="6">
        <v>9.5</v>
      </c>
      <c r="J17" s="6">
        <v>10</v>
      </c>
      <c r="K17" s="9">
        <f t="shared" si="0"/>
        <v>70.5</v>
      </c>
      <c r="L17" s="25">
        <f t="shared" si="1"/>
        <v>88.125</v>
      </c>
    </row>
    <row r="18" spans="1:12" ht="12.75">
      <c r="A18" s="13" t="s">
        <v>134</v>
      </c>
      <c r="B18" s="13" t="s">
        <v>135</v>
      </c>
      <c r="C18" s="6">
        <v>0</v>
      </c>
      <c r="D18" s="6">
        <v>0</v>
      </c>
      <c r="E18" s="6">
        <v>0</v>
      </c>
      <c r="F18" s="6">
        <v>0</v>
      </c>
      <c r="G18" s="6">
        <v>3</v>
      </c>
      <c r="H18" s="6">
        <v>5.5</v>
      </c>
      <c r="I18" s="6">
        <v>7</v>
      </c>
      <c r="J18" s="6">
        <v>10</v>
      </c>
      <c r="K18" s="9">
        <f t="shared" si="0"/>
        <v>25.5</v>
      </c>
      <c r="L18" s="25">
        <f t="shared" si="1"/>
        <v>31.874999999999996</v>
      </c>
    </row>
    <row r="19" spans="1:12" ht="12.75">
      <c r="A19" s="13" t="s">
        <v>69</v>
      </c>
      <c r="B19" s="13" t="s">
        <v>13</v>
      </c>
      <c r="C19" s="6">
        <v>0</v>
      </c>
      <c r="D19" s="6">
        <v>0</v>
      </c>
      <c r="E19" s="6">
        <v>0</v>
      </c>
      <c r="F19" s="6">
        <v>2</v>
      </c>
      <c r="G19" s="6">
        <v>3</v>
      </c>
      <c r="H19" s="6">
        <v>4</v>
      </c>
      <c r="I19" s="6">
        <v>7.5</v>
      </c>
      <c r="J19" s="6">
        <v>8</v>
      </c>
      <c r="K19" s="9">
        <f t="shared" si="0"/>
        <v>24.5</v>
      </c>
      <c r="L19" s="25">
        <f t="shared" si="1"/>
        <v>30.625000000000004</v>
      </c>
    </row>
    <row r="20" spans="1:12" ht="12.75">
      <c r="A20" s="13" t="s">
        <v>70</v>
      </c>
      <c r="B20" s="13" t="s">
        <v>126</v>
      </c>
      <c r="C20" s="6">
        <v>6</v>
      </c>
      <c r="D20" s="6">
        <v>7.5</v>
      </c>
      <c r="E20" s="6">
        <v>8</v>
      </c>
      <c r="F20" s="6">
        <v>8</v>
      </c>
      <c r="G20" s="6">
        <v>8.5</v>
      </c>
      <c r="H20" s="6">
        <v>8.5</v>
      </c>
      <c r="I20" s="6">
        <v>9</v>
      </c>
      <c r="J20" s="6">
        <v>9</v>
      </c>
      <c r="K20" s="9">
        <f t="shared" si="0"/>
        <v>64.5</v>
      </c>
      <c r="L20" s="25">
        <f t="shared" si="1"/>
        <v>80.625</v>
      </c>
    </row>
    <row r="21" spans="1:12" ht="12.75">
      <c r="A21" s="13" t="s">
        <v>71</v>
      </c>
      <c r="B21" s="13" t="s">
        <v>72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10</v>
      </c>
      <c r="J21" s="6">
        <v>10</v>
      </c>
      <c r="K21" s="9">
        <f t="shared" si="0"/>
        <v>80</v>
      </c>
      <c r="L21" s="25">
        <f t="shared" si="1"/>
        <v>100</v>
      </c>
    </row>
    <row r="22" spans="1:12" ht="12.75">
      <c r="A22" s="13" t="s">
        <v>73</v>
      </c>
      <c r="B22" s="13" t="s">
        <v>74</v>
      </c>
      <c r="C22" s="6">
        <v>7</v>
      </c>
      <c r="D22" s="6">
        <v>7</v>
      </c>
      <c r="E22" s="6">
        <v>8</v>
      </c>
      <c r="F22" s="6">
        <v>8.5</v>
      </c>
      <c r="G22" s="6">
        <v>9</v>
      </c>
      <c r="H22" s="6">
        <v>9</v>
      </c>
      <c r="I22" s="6">
        <v>9</v>
      </c>
      <c r="J22" s="6">
        <v>9.5</v>
      </c>
      <c r="K22" s="9">
        <f t="shared" si="0"/>
        <v>67</v>
      </c>
      <c r="L22" s="25">
        <f t="shared" si="1"/>
        <v>83.75</v>
      </c>
    </row>
    <row r="23" spans="1:12" ht="12.75">
      <c r="A23" s="13" t="s">
        <v>19</v>
      </c>
      <c r="B23" s="13" t="s">
        <v>75</v>
      </c>
      <c r="C23" s="6">
        <v>7</v>
      </c>
      <c r="D23" s="6">
        <v>8.5</v>
      </c>
      <c r="E23" s="6">
        <v>9</v>
      </c>
      <c r="F23" s="6">
        <v>9</v>
      </c>
      <c r="G23" s="6">
        <v>9</v>
      </c>
      <c r="H23" s="6">
        <v>10</v>
      </c>
      <c r="I23" s="6">
        <v>10</v>
      </c>
      <c r="J23" s="6">
        <v>10</v>
      </c>
      <c r="K23" s="9">
        <f t="shared" si="0"/>
        <v>72.5</v>
      </c>
      <c r="L23" s="25">
        <f t="shared" si="1"/>
        <v>90.625</v>
      </c>
    </row>
    <row r="24" spans="1:12" ht="12.75">
      <c r="A24" s="13" t="s">
        <v>19</v>
      </c>
      <c r="B24" s="13" t="s">
        <v>18</v>
      </c>
      <c r="C24" s="6">
        <v>6</v>
      </c>
      <c r="D24" s="6">
        <v>7</v>
      </c>
      <c r="E24" s="6">
        <v>7</v>
      </c>
      <c r="F24" s="6">
        <v>8</v>
      </c>
      <c r="G24" s="6">
        <v>8</v>
      </c>
      <c r="H24" s="6">
        <v>8</v>
      </c>
      <c r="I24" s="6">
        <v>9</v>
      </c>
      <c r="J24" s="6">
        <v>10</v>
      </c>
      <c r="K24" s="9">
        <f t="shared" si="0"/>
        <v>63</v>
      </c>
      <c r="L24" s="25">
        <f t="shared" si="1"/>
        <v>78.75</v>
      </c>
    </row>
    <row r="25" spans="1:12" ht="12.75">
      <c r="A25" s="13" t="s">
        <v>76</v>
      </c>
      <c r="B25" s="13" t="s">
        <v>77</v>
      </c>
      <c r="C25" s="6">
        <v>5</v>
      </c>
      <c r="D25" s="6">
        <v>5.5</v>
      </c>
      <c r="E25" s="6">
        <v>7</v>
      </c>
      <c r="F25" s="6">
        <v>8</v>
      </c>
      <c r="G25" s="6">
        <v>8</v>
      </c>
      <c r="H25" s="6">
        <v>8</v>
      </c>
      <c r="I25" s="6">
        <v>8.5</v>
      </c>
      <c r="J25" s="6">
        <v>9</v>
      </c>
      <c r="K25" s="9">
        <f t="shared" si="0"/>
        <v>59</v>
      </c>
      <c r="L25" s="25">
        <f t="shared" si="1"/>
        <v>73.75</v>
      </c>
    </row>
    <row r="26" spans="1:12" ht="12.75">
      <c r="A26" s="13" t="s">
        <v>76</v>
      </c>
      <c r="B26" s="13" t="s">
        <v>78</v>
      </c>
      <c r="C26" s="6">
        <v>8</v>
      </c>
      <c r="D26" s="6">
        <v>8.5</v>
      </c>
      <c r="E26" s="6">
        <v>9</v>
      </c>
      <c r="F26" s="6">
        <v>9</v>
      </c>
      <c r="G26" s="6">
        <v>9</v>
      </c>
      <c r="H26" s="6">
        <v>9.5</v>
      </c>
      <c r="I26" s="6">
        <v>10</v>
      </c>
      <c r="J26" s="6">
        <v>10</v>
      </c>
      <c r="K26" s="9">
        <f t="shared" si="0"/>
        <v>73</v>
      </c>
      <c r="L26" s="25">
        <f t="shared" si="1"/>
        <v>91.25</v>
      </c>
    </row>
    <row r="27" spans="1:12" ht="12.75">
      <c r="A27" s="13" t="s">
        <v>125</v>
      </c>
      <c r="B27" s="13" t="s">
        <v>92</v>
      </c>
      <c r="C27" s="6">
        <v>6.5</v>
      </c>
      <c r="D27" s="6">
        <v>7</v>
      </c>
      <c r="E27" s="6">
        <v>8</v>
      </c>
      <c r="F27" s="6">
        <v>8</v>
      </c>
      <c r="G27" s="6">
        <v>9</v>
      </c>
      <c r="H27" s="6">
        <v>9</v>
      </c>
      <c r="I27" s="6">
        <v>9</v>
      </c>
      <c r="J27" s="6">
        <v>9</v>
      </c>
      <c r="K27" s="9">
        <f t="shared" si="0"/>
        <v>65.5</v>
      </c>
      <c r="L27" s="25">
        <f t="shared" si="1"/>
        <v>81.875</v>
      </c>
    </row>
    <row r="28" spans="1:12" ht="12.75">
      <c r="A28" s="13" t="s">
        <v>79</v>
      </c>
      <c r="B28" s="13" t="s">
        <v>80</v>
      </c>
      <c r="C28" s="6">
        <v>7</v>
      </c>
      <c r="D28" s="6">
        <v>7.5</v>
      </c>
      <c r="E28" s="6">
        <v>7.5</v>
      </c>
      <c r="F28" s="6">
        <v>8</v>
      </c>
      <c r="G28" s="6">
        <v>9</v>
      </c>
      <c r="H28" s="6">
        <v>9.5</v>
      </c>
      <c r="I28" s="6">
        <v>10</v>
      </c>
      <c r="J28" s="6">
        <v>11</v>
      </c>
      <c r="K28" s="9">
        <f t="shared" si="0"/>
        <v>69.5</v>
      </c>
      <c r="L28" s="25">
        <f t="shared" si="1"/>
        <v>86.875</v>
      </c>
    </row>
    <row r="29" spans="1:12" ht="12.75">
      <c r="A29" s="13" t="s">
        <v>81</v>
      </c>
      <c r="B29" s="13" t="s">
        <v>82</v>
      </c>
      <c r="C29" s="6">
        <v>4</v>
      </c>
      <c r="D29" s="6">
        <v>5</v>
      </c>
      <c r="E29" s="6">
        <v>7</v>
      </c>
      <c r="F29" s="6">
        <v>7</v>
      </c>
      <c r="G29" s="6">
        <v>9</v>
      </c>
      <c r="H29" s="6">
        <v>9</v>
      </c>
      <c r="I29" s="6">
        <v>10</v>
      </c>
      <c r="J29" s="6">
        <v>10</v>
      </c>
      <c r="K29" s="9">
        <f t="shared" si="0"/>
        <v>61</v>
      </c>
      <c r="L29" s="25">
        <f t="shared" si="1"/>
        <v>76.25</v>
      </c>
    </row>
    <row r="30" spans="1:12" ht="12.75">
      <c r="A30" s="13" t="s">
        <v>63</v>
      </c>
      <c r="B30" s="13" t="s">
        <v>83</v>
      </c>
      <c r="C30" s="6">
        <v>0</v>
      </c>
      <c r="D30" s="6">
        <v>0</v>
      </c>
      <c r="E30" s="6">
        <v>4</v>
      </c>
      <c r="F30" s="6">
        <v>5</v>
      </c>
      <c r="G30" s="6">
        <v>8</v>
      </c>
      <c r="H30" s="6">
        <v>8</v>
      </c>
      <c r="I30" s="6">
        <v>9</v>
      </c>
      <c r="J30" s="6">
        <v>10</v>
      </c>
      <c r="K30" s="9">
        <f t="shared" si="0"/>
        <v>44</v>
      </c>
      <c r="L30" s="25">
        <f t="shared" si="1"/>
        <v>55.00000000000001</v>
      </c>
    </row>
    <row r="31" spans="1:12" ht="12.75">
      <c r="A31" s="13" t="s">
        <v>84</v>
      </c>
      <c r="B31" s="13" t="s">
        <v>15</v>
      </c>
      <c r="C31" s="6">
        <v>8</v>
      </c>
      <c r="D31" s="6">
        <v>8.5</v>
      </c>
      <c r="E31" s="6">
        <v>9</v>
      </c>
      <c r="F31" s="6">
        <v>9</v>
      </c>
      <c r="G31" s="6">
        <v>9</v>
      </c>
      <c r="H31" s="6">
        <v>9.5</v>
      </c>
      <c r="I31" s="6">
        <v>10</v>
      </c>
      <c r="J31" s="6">
        <v>10</v>
      </c>
      <c r="K31" s="9">
        <f t="shared" si="0"/>
        <v>73</v>
      </c>
      <c r="L31" s="25">
        <f t="shared" si="1"/>
        <v>91.25</v>
      </c>
    </row>
    <row r="32" spans="1:12" ht="12.75">
      <c r="A32" s="13" t="s">
        <v>85</v>
      </c>
      <c r="B32" s="13" t="s">
        <v>127</v>
      </c>
      <c r="C32" s="6">
        <v>8.5</v>
      </c>
      <c r="D32" s="6">
        <v>8.5</v>
      </c>
      <c r="E32" s="6">
        <v>9</v>
      </c>
      <c r="F32" s="6">
        <v>9</v>
      </c>
      <c r="G32" s="6">
        <v>9</v>
      </c>
      <c r="H32" s="6">
        <v>10</v>
      </c>
      <c r="I32" s="6">
        <v>10</v>
      </c>
      <c r="J32" s="6">
        <v>10</v>
      </c>
      <c r="K32" s="9">
        <f t="shared" si="0"/>
        <v>74</v>
      </c>
      <c r="L32" s="25">
        <f t="shared" si="1"/>
        <v>92.5</v>
      </c>
    </row>
    <row r="33" spans="1:12" ht="12.75">
      <c r="A33" s="13" t="s">
        <v>140</v>
      </c>
      <c r="B33" s="13" t="s">
        <v>78</v>
      </c>
      <c r="C33" s="6">
        <v>7</v>
      </c>
      <c r="D33" s="6">
        <v>7</v>
      </c>
      <c r="E33" s="6">
        <v>7.5</v>
      </c>
      <c r="F33" s="6">
        <v>8</v>
      </c>
      <c r="G33" s="6">
        <v>9</v>
      </c>
      <c r="H33" s="6">
        <v>9</v>
      </c>
      <c r="I33" s="6">
        <v>9.5</v>
      </c>
      <c r="J33" s="6">
        <v>10</v>
      </c>
      <c r="K33" s="9">
        <f t="shared" si="0"/>
        <v>67</v>
      </c>
      <c r="L33" s="25">
        <f t="shared" si="1"/>
        <v>83.75</v>
      </c>
    </row>
    <row r="34" spans="1:12" ht="12.75">
      <c r="A34" s="13" t="s">
        <v>87</v>
      </c>
      <c r="B34" s="13" t="s">
        <v>51</v>
      </c>
      <c r="C34" s="6">
        <v>6</v>
      </c>
      <c r="D34" s="6">
        <v>6</v>
      </c>
      <c r="E34" s="6">
        <v>7</v>
      </c>
      <c r="F34" s="6">
        <v>7</v>
      </c>
      <c r="G34" s="6">
        <v>7.5</v>
      </c>
      <c r="H34" s="6">
        <v>8.5</v>
      </c>
      <c r="I34" s="6">
        <v>9</v>
      </c>
      <c r="J34" s="6">
        <v>10</v>
      </c>
      <c r="K34" s="9">
        <f t="shared" si="0"/>
        <v>61</v>
      </c>
      <c r="L34" s="25">
        <f t="shared" si="1"/>
        <v>76.25</v>
      </c>
    </row>
    <row r="35" spans="1:12" ht="12.75">
      <c r="A35" s="13" t="s">
        <v>88</v>
      </c>
      <c r="B35" s="13" t="s">
        <v>89</v>
      </c>
      <c r="C35" s="6">
        <v>8</v>
      </c>
      <c r="D35" s="6">
        <v>8</v>
      </c>
      <c r="E35" s="6">
        <v>8</v>
      </c>
      <c r="F35" s="6">
        <v>8</v>
      </c>
      <c r="G35" s="6">
        <v>8.5</v>
      </c>
      <c r="H35" s="6">
        <v>9</v>
      </c>
      <c r="I35" s="6">
        <v>10</v>
      </c>
      <c r="J35" s="6">
        <v>10</v>
      </c>
      <c r="K35" s="9">
        <f t="shared" si="0"/>
        <v>69.5</v>
      </c>
      <c r="L35" s="25">
        <f t="shared" si="1"/>
        <v>86.875</v>
      </c>
    </row>
    <row r="36" spans="1:12" ht="12.75">
      <c r="A36" s="13" t="s">
        <v>90</v>
      </c>
      <c r="B36" s="13" t="s">
        <v>91</v>
      </c>
      <c r="C36" s="6">
        <v>8.5</v>
      </c>
      <c r="D36" s="6">
        <v>8.5</v>
      </c>
      <c r="E36" s="6">
        <v>9</v>
      </c>
      <c r="F36" s="6">
        <v>9</v>
      </c>
      <c r="G36" s="6">
        <v>9.5</v>
      </c>
      <c r="H36" s="6">
        <v>10</v>
      </c>
      <c r="I36" s="6">
        <v>10</v>
      </c>
      <c r="J36" s="6">
        <v>10</v>
      </c>
      <c r="K36" s="9">
        <f t="shared" si="0"/>
        <v>74.5</v>
      </c>
      <c r="L36" s="25">
        <f t="shared" si="1"/>
        <v>93.125</v>
      </c>
    </row>
    <row r="37" spans="1:12" ht="12.75">
      <c r="A37" s="13" t="s">
        <v>22</v>
      </c>
      <c r="B37" s="13" t="s">
        <v>92</v>
      </c>
      <c r="C37" s="6">
        <v>9</v>
      </c>
      <c r="D37" s="6">
        <v>9.5</v>
      </c>
      <c r="E37" s="6">
        <v>10</v>
      </c>
      <c r="F37" s="6">
        <v>10</v>
      </c>
      <c r="G37" s="6">
        <v>10</v>
      </c>
      <c r="H37" s="6">
        <v>10</v>
      </c>
      <c r="I37" s="6">
        <v>11</v>
      </c>
      <c r="J37" s="6">
        <v>11</v>
      </c>
      <c r="K37" s="9">
        <f t="shared" si="0"/>
        <v>80.5</v>
      </c>
      <c r="L37" s="25">
        <f t="shared" si="1"/>
        <v>100.62500000000001</v>
      </c>
    </row>
    <row r="38" spans="1:12" ht="12.75">
      <c r="A38" s="13" t="s">
        <v>93</v>
      </c>
      <c r="B38" s="13" t="s">
        <v>75</v>
      </c>
      <c r="C38" s="6">
        <v>4</v>
      </c>
      <c r="D38" s="6">
        <v>5.5</v>
      </c>
      <c r="E38" s="6">
        <v>6</v>
      </c>
      <c r="F38" s="6">
        <v>7</v>
      </c>
      <c r="G38" s="6">
        <v>7</v>
      </c>
      <c r="H38" s="6">
        <v>7.5</v>
      </c>
      <c r="I38" s="6">
        <v>8</v>
      </c>
      <c r="J38" s="6">
        <v>9</v>
      </c>
      <c r="K38" s="9">
        <f t="shared" si="0"/>
        <v>54</v>
      </c>
      <c r="L38" s="25">
        <f t="shared" si="1"/>
        <v>67.5</v>
      </c>
    </row>
    <row r="39" spans="1:12" ht="12.75">
      <c r="A39" s="13" t="s">
        <v>128</v>
      </c>
      <c r="B39" s="13" t="s">
        <v>27</v>
      </c>
      <c r="C39" s="6">
        <v>2</v>
      </c>
      <c r="D39" s="6">
        <v>7</v>
      </c>
      <c r="E39" s="6">
        <v>7.5</v>
      </c>
      <c r="F39" s="6">
        <v>8</v>
      </c>
      <c r="G39" s="6">
        <v>8.5</v>
      </c>
      <c r="H39" s="6">
        <v>9</v>
      </c>
      <c r="I39" s="6">
        <v>9</v>
      </c>
      <c r="J39" s="6">
        <v>10</v>
      </c>
      <c r="K39" s="9">
        <f t="shared" si="0"/>
        <v>61</v>
      </c>
      <c r="L39" s="25">
        <f t="shared" si="1"/>
        <v>76.25</v>
      </c>
    </row>
    <row r="40" spans="1:12" ht="12.75">
      <c r="A40" s="13" t="s">
        <v>94</v>
      </c>
      <c r="B40" s="13" t="s">
        <v>95</v>
      </c>
      <c r="C40" s="6">
        <v>5</v>
      </c>
      <c r="D40" s="6">
        <v>7.5</v>
      </c>
      <c r="E40" s="6">
        <v>8</v>
      </c>
      <c r="F40" s="6">
        <v>8</v>
      </c>
      <c r="G40" s="6">
        <v>9</v>
      </c>
      <c r="H40" s="6">
        <v>9</v>
      </c>
      <c r="I40" s="6">
        <v>10</v>
      </c>
      <c r="J40" s="6">
        <v>10</v>
      </c>
      <c r="K40" s="9">
        <f t="shared" si="0"/>
        <v>66.5</v>
      </c>
      <c r="L40" s="25">
        <f t="shared" si="1"/>
        <v>83.125</v>
      </c>
    </row>
    <row r="41" spans="1:12" ht="12.75">
      <c r="A41" s="13" t="s">
        <v>97</v>
      </c>
      <c r="B41" s="13" t="s">
        <v>129</v>
      </c>
      <c r="C41" s="6">
        <v>5</v>
      </c>
      <c r="D41" s="6">
        <v>6</v>
      </c>
      <c r="E41" s="6">
        <v>7.5</v>
      </c>
      <c r="F41" s="6">
        <v>7.5</v>
      </c>
      <c r="G41" s="6">
        <v>9</v>
      </c>
      <c r="H41" s="6">
        <v>9</v>
      </c>
      <c r="I41" s="6">
        <v>9</v>
      </c>
      <c r="J41" s="6">
        <v>10</v>
      </c>
      <c r="K41" s="9">
        <f t="shared" si="0"/>
        <v>63</v>
      </c>
      <c r="L41" s="25">
        <f t="shared" si="1"/>
        <v>78.75</v>
      </c>
    </row>
    <row r="42" spans="1:12" ht="12.75">
      <c r="A42" s="13" t="s">
        <v>98</v>
      </c>
      <c r="B42" s="13" t="s">
        <v>53</v>
      </c>
      <c r="C42" s="6">
        <v>6</v>
      </c>
      <c r="D42" s="6">
        <v>7</v>
      </c>
      <c r="E42" s="6">
        <v>7</v>
      </c>
      <c r="F42" s="6">
        <v>7.5</v>
      </c>
      <c r="G42" s="6">
        <v>8</v>
      </c>
      <c r="H42" s="6">
        <v>8.5</v>
      </c>
      <c r="I42" s="6">
        <v>9</v>
      </c>
      <c r="J42" s="6">
        <v>9.5</v>
      </c>
      <c r="K42" s="9">
        <f t="shared" si="0"/>
        <v>62.5</v>
      </c>
      <c r="L42" s="25">
        <f t="shared" si="1"/>
        <v>78.125</v>
      </c>
    </row>
    <row r="43" spans="1:12" ht="12.75">
      <c r="A43" s="13" t="s">
        <v>99</v>
      </c>
      <c r="B43" s="13" t="s">
        <v>141</v>
      </c>
      <c r="C43" s="6">
        <v>4</v>
      </c>
      <c r="D43" s="6">
        <v>5</v>
      </c>
      <c r="E43" s="6">
        <v>8</v>
      </c>
      <c r="F43" s="6">
        <v>8</v>
      </c>
      <c r="G43" s="6">
        <v>8</v>
      </c>
      <c r="H43" s="6">
        <v>8</v>
      </c>
      <c r="I43" s="6">
        <v>9</v>
      </c>
      <c r="J43" s="6">
        <v>9</v>
      </c>
      <c r="K43" s="9">
        <f t="shared" si="0"/>
        <v>59</v>
      </c>
      <c r="L43" s="25">
        <f t="shared" si="1"/>
        <v>73.75</v>
      </c>
    </row>
    <row r="44" spans="1:12" ht="12.75">
      <c r="A44" s="13" t="s">
        <v>100</v>
      </c>
      <c r="B44" s="13" t="s">
        <v>101</v>
      </c>
      <c r="C44" s="6">
        <v>7</v>
      </c>
      <c r="D44" s="6">
        <v>8</v>
      </c>
      <c r="E44" s="6">
        <v>9</v>
      </c>
      <c r="F44" s="6">
        <v>9.5</v>
      </c>
      <c r="G44" s="6">
        <v>10</v>
      </c>
      <c r="H44" s="6">
        <v>10</v>
      </c>
      <c r="I44" s="6">
        <v>10</v>
      </c>
      <c r="J44" s="6">
        <v>10</v>
      </c>
      <c r="K44" s="9">
        <f t="shared" si="0"/>
        <v>73.5</v>
      </c>
      <c r="L44" s="25">
        <f t="shared" si="1"/>
        <v>91.875</v>
      </c>
    </row>
    <row r="45" spans="1:12" ht="12.75">
      <c r="A45" s="13" t="s">
        <v>102</v>
      </c>
      <c r="B45" s="13" t="s">
        <v>103</v>
      </c>
      <c r="C45" s="6">
        <v>5</v>
      </c>
      <c r="D45" s="6">
        <v>6.5</v>
      </c>
      <c r="E45" s="6">
        <v>7</v>
      </c>
      <c r="F45" s="6">
        <v>7.5</v>
      </c>
      <c r="G45" s="6">
        <v>8</v>
      </c>
      <c r="H45" s="6">
        <v>8</v>
      </c>
      <c r="I45" s="6">
        <v>9</v>
      </c>
      <c r="J45" s="6">
        <v>10</v>
      </c>
      <c r="K45" s="9">
        <f t="shared" si="0"/>
        <v>61</v>
      </c>
      <c r="L45" s="25">
        <f t="shared" si="1"/>
        <v>76.25</v>
      </c>
    </row>
    <row r="46" spans="1:12" ht="12.75">
      <c r="A46" s="13" t="s">
        <v>104</v>
      </c>
      <c r="B46" s="13" t="s">
        <v>16</v>
      </c>
      <c r="C46" s="6">
        <v>7</v>
      </c>
      <c r="D46" s="6">
        <v>7</v>
      </c>
      <c r="E46" s="6">
        <v>7</v>
      </c>
      <c r="F46" s="6">
        <v>8</v>
      </c>
      <c r="G46" s="6">
        <v>8</v>
      </c>
      <c r="H46" s="6">
        <v>9</v>
      </c>
      <c r="I46" s="6">
        <v>9.5</v>
      </c>
      <c r="J46" s="6">
        <v>10</v>
      </c>
      <c r="K46" s="9">
        <f t="shared" si="0"/>
        <v>65.5</v>
      </c>
      <c r="L46" s="25">
        <f t="shared" si="1"/>
        <v>81.875</v>
      </c>
    </row>
    <row r="47" spans="1:12" ht="12.75">
      <c r="A47" s="13" t="s">
        <v>25</v>
      </c>
      <c r="B47" s="13" t="s">
        <v>105</v>
      </c>
      <c r="C47" s="6">
        <v>7</v>
      </c>
      <c r="D47" s="6">
        <v>8</v>
      </c>
      <c r="E47" s="6">
        <v>8</v>
      </c>
      <c r="F47" s="6">
        <v>8</v>
      </c>
      <c r="G47" s="6">
        <v>8</v>
      </c>
      <c r="H47" s="6">
        <v>8.5</v>
      </c>
      <c r="I47" s="6">
        <v>9</v>
      </c>
      <c r="J47" s="6">
        <v>11</v>
      </c>
      <c r="K47" s="9">
        <f t="shared" si="0"/>
        <v>67.5</v>
      </c>
      <c r="L47" s="25">
        <f t="shared" si="1"/>
        <v>84.375</v>
      </c>
    </row>
    <row r="48" spans="1:12" ht="12.75">
      <c r="A48" s="13" t="s">
        <v>106</v>
      </c>
      <c r="B48" s="13" t="s">
        <v>107</v>
      </c>
      <c r="C48" s="6">
        <v>4.5</v>
      </c>
      <c r="D48" s="6">
        <v>5</v>
      </c>
      <c r="E48" s="6">
        <v>7.5</v>
      </c>
      <c r="F48" s="6">
        <v>7.5</v>
      </c>
      <c r="G48" s="6">
        <v>8</v>
      </c>
      <c r="H48" s="6">
        <v>8</v>
      </c>
      <c r="I48" s="6">
        <v>8.5</v>
      </c>
      <c r="J48" s="6">
        <v>8.5</v>
      </c>
      <c r="K48" s="9">
        <f t="shared" si="0"/>
        <v>57.5</v>
      </c>
      <c r="L48" s="25">
        <f t="shared" si="1"/>
        <v>71.875</v>
      </c>
    </row>
    <row r="49" spans="1:12" ht="12.75">
      <c r="A49" s="13" t="s">
        <v>31</v>
      </c>
      <c r="B49" s="13" t="s">
        <v>30</v>
      </c>
      <c r="C49" s="6">
        <v>2</v>
      </c>
      <c r="D49" s="6">
        <v>3</v>
      </c>
      <c r="E49" s="6">
        <v>4</v>
      </c>
      <c r="F49" s="6">
        <v>5</v>
      </c>
      <c r="G49" s="6">
        <v>6</v>
      </c>
      <c r="H49" s="6">
        <v>8</v>
      </c>
      <c r="I49" s="6">
        <v>8</v>
      </c>
      <c r="J49" s="6">
        <v>9</v>
      </c>
      <c r="K49" s="9">
        <f t="shared" si="0"/>
        <v>45</v>
      </c>
      <c r="L49" s="25">
        <f t="shared" si="1"/>
        <v>56.25</v>
      </c>
    </row>
    <row r="50" spans="1:12" ht="12.75">
      <c r="A50" s="13" t="s">
        <v>108</v>
      </c>
      <c r="B50" s="13" t="s">
        <v>109</v>
      </c>
      <c r="C50" s="6">
        <v>8</v>
      </c>
      <c r="D50" s="6">
        <v>8</v>
      </c>
      <c r="E50" s="6">
        <v>8.5</v>
      </c>
      <c r="F50" s="6">
        <v>9</v>
      </c>
      <c r="G50" s="6">
        <v>9</v>
      </c>
      <c r="H50" s="6">
        <v>9</v>
      </c>
      <c r="I50" s="6">
        <v>10</v>
      </c>
      <c r="J50" s="6">
        <v>10</v>
      </c>
      <c r="K50" s="9">
        <f t="shared" si="0"/>
        <v>71.5</v>
      </c>
      <c r="L50" s="25">
        <f t="shared" si="1"/>
        <v>89.375</v>
      </c>
    </row>
    <row r="51" spans="1:12" ht="12.75">
      <c r="A51" s="13" t="s">
        <v>110</v>
      </c>
      <c r="B51" s="13" t="s">
        <v>130</v>
      </c>
      <c r="C51" s="6">
        <v>8</v>
      </c>
      <c r="D51" s="6">
        <v>8</v>
      </c>
      <c r="E51" s="6">
        <v>9</v>
      </c>
      <c r="F51" s="6">
        <v>9</v>
      </c>
      <c r="G51" s="6">
        <v>9</v>
      </c>
      <c r="H51" s="6">
        <v>10</v>
      </c>
      <c r="I51" s="6">
        <v>10</v>
      </c>
      <c r="J51" s="6">
        <v>11</v>
      </c>
      <c r="K51" s="9">
        <f t="shared" si="0"/>
        <v>74</v>
      </c>
      <c r="L51" s="25">
        <f t="shared" si="1"/>
        <v>92.5</v>
      </c>
    </row>
    <row r="52" spans="1:12" ht="12.75">
      <c r="A52" s="13" t="s">
        <v>111</v>
      </c>
      <c r="B52" s="13" t="s">
        <v>53</v>
      </c>
      <c r="C52" s="6">
        <v>9</v>
      </c>
      <c r="D52" s="6">
        <v>9</v>
      </c>
      <c r="E52" s="6">
        <v>10</v>
      </c>
      <c r="F52" s="6">
        <v>10</v>
      </c>
      <c r="G52" s="6">
        <v>10</v>
      </c>
      <c r="H52" s="6">
        <v>10</v>
      </c>
      <c r="I52" s="6">
        <v>10</v>
      </c>
      <c r="J52" s="6">
        <v>10</v>
      </c>
      <c r="K52" s="9">
        <f t="shared" si="0"/>
        <v>78</v>
      </c>
      <c r="L52" s="25">
        <f t="shared" si="1"/>
        <v>97.5</v>
      </c>
    </row>
    <row r="53" spans="1:12" ht="12.75">
      <c r="A53" s="13" t="s">
        <v>112</v>
      </c>
      <c r="B53" s="13" t="s">
        <v>86</v>
      </c>
      <c r="C53" s="6">
        <v>5</v>
      </c>
      <c r="D53" s="6">
        <v>6</v>
      </c>
      <c r="E53" s="6">
        <v>6.5</v>
      </c>
      <c r="F53" s="6">
        <v>7.5</v>
      </c>
      <c r="G53" s="6">
        <v>8</v>
      </c>
      <c r="H53" s="6">
        <v>9</v>
      </c>
      <c r="I53" s="6">
        <v>9.5</v>
      </c>
      <c r="J53" s="6">
        <v>9.5</v>
      </c>
      <c r="K53" s="9">
        <f t="shared" si="0"/>
        <v>61</v>
      </c>
      <c r="L53" s="25">
        <f t="shared" si="1"/>
        <v>76.25</v>
      </c>
    </row>
    <row r="54" spans="1:12" ht="12.75">
      <c r="A54" s="13" t="s">
        <v>114</v>
      </c>
      <c r="B54" s="13" t="s">
        <v>115</v>
      </c>
      <c r="C54" s="6">
        <v>8.5</v>
      </c>
      <c r="D54" s="6">
        <v>9</v>
      </c>
      <c r="E54" s="6">
        <v>9</v>
      </c>
      <c r="F54" s="6">
        <v>9</v>
      </c>
      <c r="G54" s="6">
        <v>9</v>
      </c>
      <c r="H54" s="6">
        <v>9.5</v>
      </c>
      <c r="I54" s="6">
        <v>9.5</v>
      </c>
      <c r="J54" s="6">
        <v>10</v>
      </c>
      <c r="K54" s="9">
        <f t="shared" si="0"/>
        <v>73.5</v>
      </c>
      <c r="L54" s="25">
        <f t="shared" si="1"/>
        <v>91.875</v>
      </c>
    </row>
    <row r="55" spans="1:12" ht="12.75">
      <c r="A55" s="13" t="s">
        <v>116</v>
      </c>
      <c r="B55" s="13" t="s">
        <v>117</v>
      </c>
      <c r="C55" s="6">
        <v>6</v>
      </c>
      <c r="D55" s="6">
        <v>6</v>
      </c>
      <c r="E55" s="6">
        <v>7.5</v>
      </c>
      <c r="F55" s="6">
        <v>8</v>
      </c>
      <c r="G55" s="6">
        <v>8</v>
      </c>
      <c r="H55" s="6">
        <v>8.5</v>
      </c>
      <c r="I55" s="6">
        <v>8.5</v>
      </c>
      <c r="J55" s="6">
        <v>10</v>
      </c>
      <c r="K55" s="9">
        <f t="shared" si="0"/>
        <v>62.5</v>
      </c>
      <c r="L55" s="25">
        <f t="shared" si="1"/>
        <v>78.125</v>
      </c>
    </row>
    <row r="56" spans="1:12" ht="12.75">
      <c r="A56" s="13" t="s">
        <v>118</v>
      </c>
      <c r="B56" s="13" t="s">
        <v>23</v>
      </c>
      <c r="C56" s="6">
        <v>7.5</v>
      </c>
      <c r="D56" s="6">
        <v>8</v>
      </c>
      <c r="E56" s="6">
        <v>8.5</v>
      </c>
      <c r="F56" s="6">
        <v>9</v>
      </c>
      <c r="G56" s="6">
        <v>9</v>
      </c>
      <c r="H56" s="6">
        <v>9</v>
      </c>
      <c r="I56" s="6">
        <v>10</v>
      </c>
      <c r="J56" s="6">
        <v>10</v>
      </c>
      <c r="K56" s="9">
        <f t="shared" si="0"/>
        <v>71</v>
      </c>
      <c r="L56" s="25">
        <f t="shared" si="1"/>
        <v>88.75</v>
      </c>
    </row>
    <row r="57" spans="1:12" ht="12.75">
      <c r="A57" s="13" t="s">
        <v>119</v>
      </c>
      <c r="B57" s="13" t="s">
        <v>120</v>
      </c>
      <c r="C57" s="6">
        <v>8</v>
      </c>
      <c r="D57" s="6">
        <v>8.5</v>
      </c>
      <c r="E57" s="6">
        <v>9</v>
      </c>
      <c r="F57" s="6">
        <v>9</v>
      </c>
      <c r="G57" s="6">
        <v>9</v>
      </c>
      <c r="H57" s="6">
        <v>9</v>
      </c>
      <c r="I57" s="6">
        <v>9</v>
      </c>
      <c r="J57" s="6">
        <v>10</v>
      </c>
      <c r="K57" s="9">
        <f t="shared" si="0"/>
        <v>71.5</v>
      </c>
      <c r="L57" s="25">
        <f t="shared" si="1"/>
        <v>89.375</v>
      </c>
    </row>
    <row r="58" spans="1:12" ht="12.75">
      <c r="A58" s="13" t="s">
        <v>121</v>
      </c>
      <c r="B58" s="13" t="s">
        <v>122</v>
      </c>
      <c r="C58" s="6">
        <v>8</v>
      </c>
      <c r="D58" s="6">
        <v>8</v>
      </c>
      <c r="E58" s="6">
        <v>8</v>
      </c>
      <c r="F58" s="6">
        <v>9</v>
      </c>
      <c r="G58" s="6">
        <v>10</v>
      </c>
      <c r="H58" s="6">
        <v>10</v>
      </c>
      <c r="I58" s="6">
        <v>10</v>
      </c>
      <c r="J58" s="6">
        <v>11</v>
      </c>
      <c r="K58" s="9">
        <f t="shared" si="0"/>
        <v>74</v>
      </c>
      <c r="L58" s="25">
        <f t="shared" si="1"/>
        <v>92.5</v>
      </c>
    </row>
    <row r="59" spans="1:12" ht="12.75">
      <c r="A59" s="13" t="s">
        <v>123</v>
      </c>
      <c r="B59" s="13" t="s">
        <v>86</v>
      </c>
      <c r="C59" s="6">
        <v>9.5</v>
      </c>
      <c r="D59" s="6">
        <v>9.5</v>
      </c>
      <c r="E59" s="6">
        <v>10</v>
      </c>
      <c r="F59" s="6">
        <v>10</v>
      </c>
      <c r="G59" s="6">
        <v>10</v>
      </c>
      <c r="H59" s="6">
        <v>10</v>
      </c>
      <c r="I59" s="6">
        <v>10</v>
      </c>
      <c r="J59" s="6">
        <v>11</v>
      </c>
      <c r="K59" s="9">
        <f t="shared" si="0"/>
        <v>80</v>
      </c>
      <c r="L59" s="25">
        <f t="shared" si="1"/>
        <v>100</v>
      </c>
    </row>
    <row r="60" spans="1:12" ht="12.75">
      <c r="A60" s="13" t="s">
        <v>131</v>
      </c>
      <c r="B60" s="13" t="s">
        <v>124</v>
      </c>
      <c r="C60" s="6">
        <v>4</v>
      </c>
      <c r="D60" s="6">
        <v>5</v>
      </c>
      <c r="E60" s="6">
        <v>8</v>
      </c>
      <c r="F60" s="6">
        <v>8.5</v>
      </c>
      <c r="G60" s="6">
        <v>8.5</v>
      </c>
      <c r="H60" s="6">
        <v>8.5</v>
      </c>
      <c r="I60" s="6">
        <v>9</v>
      </c>
      <c r="J60" s="6">
        <v>10</v>
      </c>
      <c r="K60" s="9">
        <f t="shared" si="0"/>
        <v>61.5</v>
      </c>
      <c r="L60" s="25">
        <f t="shared" si="1"/>
        <v>76.875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8">
      <selection activeCell="C2" sqref="C2:C60"/>
    </sheetView>
  </sheetViews>
  <sheetFormatPr defaultColWidth="9.140625" defaultRowHeight="12.75"/>
  <cols>
    <col min="1" max="1" width="20.00390625" style="0" bestFit="1" customWidth="1"/>
    <col min="2" max="2" width="16.57421875" style="0" bestFit="1" customWidth="1"/>
    <col min="3" max="3" width="9.28125" style="16" bestFit="1" customWidth="1"/>
    <col min="4" max="4" width="6.57421875" style="16" bestFit="1" customWidth="1"/>
    <col min="5" max="16384" width="9.140625" style="12" customWidth="1"/>
  </cols>
  <sheetData>
    <row r="1" spans="1:4" s="1" customFormat="1" ht="12.75">
      <c r="A1" s="3" t="s">
        <v>11</v>
      </c>
      <c r="B1" s="3" t="s">
        <v>12</v>
      </c>
      <c r="C1" s="4" t="s">
        <v>7</v>
      </c>
      <c r="D1" s="4" t="s">
        <v>33</v>
      </c>
    </row>
    <row r="2" spans="1:4" ht="12.75">
      <c r="A2" s="13" t="s">
        <v>41</v>
      </c>
      <c r="B2" s="13" t="s">
        <v>42</v>
      </c>
      <c r="C2" s="6">
        <v>87</v>
      </c>
      <c r="D2" s="15"/>
    </row>
    <row r="3" spans="1:4" ht="12.75">
      <c r="A3" s="13" t="s">
        <v>43</v>
      </c>
      <c r="B3" s="13" t="s">
        <v>44</v>
      </c>
      <c r="C3" s="6">
        <v>79</v>
      </c>
      <c r="D3" s="15"/>
    </row>
    <row r="4" spans="1:4" ht="12.75">
      <c r="A4" s="13" t="s">
        <v>45</v>
      </c>
      <c r="B4" s="13" t="s">
        <v>46</v>
      </c>
      <c r="C4" s="6">
        <v>74</v>
      </c>
      <c r="D4" s="15"/>
    </row>
    <row r="5" spans="1:4" ht="12.75">
      <c r="A5" s="13" t="s">
        <v>47</v>
      </c>
      <c r="B5" s="13" t="s">
        <v>48</v>
      </c>
      <c r="C5" s="6">
        <v>79</v>
      </c>
      <c r="D5" s="15"/>
    </row>
    <row r="6" spans="1:4" ht="12.75">
      <c r="A6" s="13" t="s">
        <v>49</v>
      </c>
      <c r="B6" s="13" t="s">
        <v>29</v>
      </c>
      <c r="C6" s="6">
        <v>76</v>
      </c>
      <c r="D6" s="15"/>
    </row>
    <row r="7" spans="1:4" ht="12.75">
      <c r="A7" s="13" t="s">
        <v>133</v>
      </c>
      <c r="B7" s="13" t="s">
        <v>132</v>
      </c>
      <c r="C7" s="6">
        <v>50</v>
      </c>
      <c r="D7" s="15"/>
    </row>
    <row r="8" spans="1:4" ht="12.75">
      <c r="A8" s="13" t="s">
        <v>50</v>
      </c>
      <c r="B8" s="13" t="s">
        <v>51</v>
      </c>
      <c r="C8" s="6">
        <v>73</v>
      </c>
      <c r="D8" s="15"/>
    </row>
    <row r="9" spans="1:4" ht="12.75">
      <c r="A9" s="13" t="s">
        <v>52</v>
      </c>
      <c r="B9" s="13" t="s">
        <v>53</v>
      </c>
      <c r="C9" s="6">
        <v>89</v>
      </c>
      <c r="D9" s="15"/>
    </row>
    <row r="10" spans="1:4" ht="12.75">
      <c r="A10" s="13" t="s">
        <v>56</v>
      </c>
      <c r="B10" s="13" t="s">
        <v>138</v>
      </c>
      <c r="C10" s="6">
        <v>81</v>
      </c>
      <c r="D10" s="15"/>
    </row>
    <row r="11" spans="1:4" ht="12.75">
      <c r="A11" s="13" t="s">
        <v>57</v>
      </c>
      <c r="B11" s="13" t="s">
        <v>139</v>
      </c>
      <c r="C11" s="6">
        <v>48</v>
      </c>
      <c r="D11" s="15"/>
    </row>
    <row r="12" spans="1:4" ht="12.75">
      <c r="A12" s="13" t="s">
        <v>58</v>
      </c>
      <c r="B12" s="13" t="s">
        <v>59</v>
      </c>
      <c r="C12" s="6">
        <v>85</v>
      </c>
      <c r="D12" s="15"/>
    </row>
    <row r="13" spans="1:4" ht="12.75">
      <c r="A13" s="13" t="s">
        <v>61</v>
      </c>
      <c r="B13" s="13" t="s">
        <v>17</v>
      </c>
      <c r="C13" s="6">
        <v>73</v>
      </c>
      <c r="D13" s="15"/>
    </row>
    <row r="14" spans="1:4" ht="12.75">
      <c r="A14" s="13" t="s">
        <v>62</v>
      </c>
      <c r="B14" s="13" t="s">
        <v>63</v>
      </c>
      <c r="C14" s="6">
        <v>80</v>
      </c>
      <c r="D14" s="15"/>
    </row>
    <row r="15" spans="1:4" ht="12.75">
      <c r="A15" s="13" t="s">
        <v>64</v>
      </c>
      <c r="B15" s="13" t="s">
        <v>65</v>
      </c>
      <c r="C15" s="6">
        <v>86</v>
      </c>
      <c r="D15" s="15"/>
    </row>
    <row r="16" spans="1:4" ht="12.75">
      <c r="A16" s="13" t="s">
        <v>66</v>
      </c>
      <c r="B16" s="13" t="s">
        <v>67</v>
      </c>
      <c r="C16" s="6">
        <v>71</v>
      </c>
      <c r="D16" s="15"/>
    </row>
    <row r="17" spans="1:4" ht="12.75">
      <c r="A17" s="13" t="s">
        <v>68</v>
      </c>
      <c r="B17" s="13" t="s">
        <v>14</v>
      </c>
      <c r="C17" s="6">
        <v>75</v>
      </c>
      <c r="D17" s="15"/>
    </row>
    <row r="18" spans="1:4" ht="12.75">
      <c r="A18" s="13" t="s">
        <v>134</v>
      </c>
      <c r="B18" s="13" t="s">
        <v>135</v>
      </c>
      <c r="C18" s="6">
        <v>76</v>
      </c>
      <c r="D18" s="15"/>
    </row>
    <row r="19" spans="1:4" ht="12.75">
      <c r="A19" s="13" t="s">
        <v>69</v>
      </c>
      <c r="B19" s="13" t="s">
        <v>13</v>
      </c>
      <c r="C19" s="6">
        <v>76</v>
      </c>
      <c r="D19" s="15"/>
    </row>
    <row r="20" spans="1:4" ht="12.75">
      <c r="A20" s="13" t="s">
        <v>70</v>
      </c>
      <c r="B20" s="13" t="s">
        <v>126</v>
      </c>
      <c r="C20" s="6">
        <v>77</v>
      </c>
      <c r="D20" s="15"/>
    </row>
    <row r="21" spans="1:4" ht="12.75">
      <c r="A21" s="13" t="s">
        <v>71</v>
      </c>
      <c r="B21" s="13" t="s">
        <v>72</v>
      </c>
      <c r="C21" s="6">
        <v>76</v>
      </c>
      <c r="D21" s="15"/>
    </row>
    <row r="22" spans="1:4" ht="12.75">
      <c r="A22" s="13" t="s">
        <v>73</v>
      </c>
      <c r="B22" s="13" t="s">
        <v>74</v>
      </c>
      <c r="C22" s="6">
        <v>77</v>
      </c>
      <c r="D22" s="15"/>
    </row>
    <row r="23" spans="1:4" ht="12.75">
      <c r="A23" s="13" t="s">
        <v>19</v>
      </c>
      <c r="B23" s="13" t="s">
        <v>75</v>
      </c>
      <c r="C23" s="6">
        <v>81</v>
      </c>
      <c r="D23" s="15"/>
    </row>
    <row r="24" spans="1:4" ht="12.75">
      <c r="A24" s="13" t="s">
        <v>19</v>
      </c>
      <c r="B24" s="13" t="s">
        <v>18</v>
      </c>
      <c r="C24" s="6">
        <v>81</v>
      </c>
      <c r="D24" s="15"/>
    </row>
    <row r="25" spans="1:4" ht="12.75">
      <c r="A25" s="13" t="s">
        <v>76</v>
      </c>
      <c r="B25" s="13" t="s">
        <v>77</v>
      </c>
      <c r="C25" s="6">
        <v>75</v>
      </c>
      <c r="D25" s="15"/>
    </row>
    <row r="26" spans="1:4" ht="12.75">
      <c r="A26" s="13" t="s">
        <v>76</v>
      </c>
      <c r="B26" s="13" t="s">
        <v>78</v>
      </c>
      <c r="C26" s="6">
        <v>95</v>
      </c>
      <c r="D26" s="15"/>
    </row>
    <row r="27" spans="1:4" ht="12.75">
      <c r="A27" s="13" t="s">
        <v>125</v>
      </c>
      <c r="B27" s="13" t="s">
        <v>92</v>
      </c>
      <c r="C27" s="6">
        <v>57</v>
      </c>
      <c r="D27" s="15"/>
    </row>
    <row r="28" spans="1:4" ht="12.75">
      <c r="A28" s="13" t="s">
        <v>79</v>
      </c>
      <c r="B28" s="13" t="s">
        <v>80</v>
      </c>
      <c r="C28" s="6">
        <v>83</v>
      </c>
      <c r="D28" s="15"/>
    </row>
    <row r="29" spans="1:4" ht="12.75">
      <c r="A29" s="13" t="s">
        <v>81</v>
      </c>
      <c r="B29" s="13" t="s">
        <v>82</v>
      </c>
      <c r="C29" s="6">
        <v>80</v>
      </c>
      <c r="D29" s="15"/>
    </row>
    <row r="30" spans="1:4" ht="12.75">
      <c r="A30" s="13" t="s">
        <v>63</v>
      </c>
      <c r="B30" s="13" t="s">
        <v>83</v>
      </c>
      <c r="C30" s="6">
        <v>76</v>
      </c>
      <c r="D30" s="15"/>
    </row>
    <row r="31" spans="1:4" ht="12.75">
      <c r="A31" s="13" t="s">
        <v>84</v>
      </c>
      <c r="B31" s="13" t="s">
        <v>15</v>
      </c>
      <c r="C31" s="6">
        <v>88</v>
      </c>
      <c r="D31" s="15"/>
    </row>
    <row r="32" spans="1:4" ht="12.75">
      <c r="A32" s="13" t="s">
        <v>85</v>
      </c>
      <c r="B32" s="13" t="s">
        <v>127</v>
      </c>
      <c r="C32" s="6">
        <v>84</v>
      </c>
      <c r="D32" s="15"/>
    </row>
    <row r="33" spans="1:4" ht="12.75">
      <c r="A33" s="13" t="s">
        <v>140</v>
      </c>
      <c r="B33" s="13" t="s">
        <v>78</v>
      </c>
      <c r="C33" s="6">
        <v>93</v>
      </c>
      <c r="D33" s="15"/>
    </row>
    <row r="34" spans="1:4" ht="12.75">
      <c r="A34" s="13" t="s">
        <v>87</v>
      </c>
      <c r="B34" s="13" t="s">
        <v>51</v>
      </c>
      <c r="C34" s="6">
        <v>82</v>
      </c>
      <c r="D34" s="15"/>
    </row>
    <row r="35" spans="1:4" ht="12.75">
      <c r="A35" s="13" t="s">
        <v>88</v>
      </c>
      <c r="B35" s="13" t="s">
        <v>89</v>
      </c>
      <c r="C35" s="6">
        <v>80</v>
      </c>
      <c r="D35" s="15"/>
    </row>
    <row r="36" spans="1:4" ht="12.75">
      <c r="A36" s="13" t="s">
        <v>90</v>
      </c>
      <c r="B36" s="13" t="s">
        <v>91</v>
      </c>
      <c r="C36" s="6">
        <v>89</v>
      </c>
      <c r="D36" s="15"/>
    </row>
    <row r="37" spans="1:4" ht="12.75">
      <c r="A37" s="13" t="s">
        <v>22</v>
      </c>
      <c r="B37" s="13" t="s">
        <v>92</v>
      </c>
      <c r="C37" s="6">
        <v>89</v>
      </c>
      <c r="D37" s="15"/>
    </row>
    <row r="38" spans="1:4" ht="12.75">
      <c r="A38" s="13" t="s">
        <v>93</v>
      </c>
      <c r="B38" s="13" t="s">
        <v>75</v>
      </c>
      <c r="C38" s="6">
        <v>55</v>
      </c>
      <c r="D38" s="15"/>
    </row>
    <row r="39" spans="1:4" ht="12.75">
      <c r="A39" s="13" t="s">
        <v>128</v>
      </c>
      <c r="B39" s="13" t="s">
        <v>27</v>
      </c>
      <c r="C39" s="6">
        <v>71</v>
      </c>
      <c r="D39" s="15"/>
    </row>
    <row r="40" spans="1:4" ht="12.75">
      <c r="A40" s="13" t="s">
        <v>94</v>
      </c>
      <c r="B40" s="13" t="s">
        <v>95</v>
      </c>
      <c r="C40" s="6">
        <v>86</v>
      </c>
      <c r="D40" s="15"/>
    </row>
    <row r="41" spans="1:4" ht="12.75">
      <c r="A41" s="13" t="s">
        <v>97</v>
      </c>
      <c r="B41" s="13" t="s">
        <v>129</v>
      </c>
      <c r="C41" s="6">
        <v>81</v>
      </c>
      <c r="D41" s="15"/>
    </row>
    <row r="42" spans="1:4" ht="12.75">
      <c r="A42" s="13" t="s">
        <v>98</v>
      </c>
      <c r="B42" s="13" t="s">
        <v>53</v>
      </c>
      <c r="C42" s="6">
        <v>78</v>
      </c>
      <c r="D42" s="15"/>
    </row>
    <row r="43" spans="1:4" ht="12.75">
      <c r="A43" s="13" t="s">
        <v>99</v>
      </c>
      <c r="B43" s="13" t="s">
        <v>141</v>
      </c>
      <c r="C43" s="6">
        <v>86</v>
      </c>
      <c r="D43" s="15"/>
    </row>
    <row r="44" spans="1:4" ht="12.75">
      <c r="A44" s="13" t="s">
        <v>100</v>
      </c>
      <c r="B44" s="13" t="s">
        <v>101</v>
      </c>
      <c r="C44" s="6">
        <v>83</v>
      </c>
      <c r="D44" s="15"/>
    </row>
    <row r="45" spans="1:4" ht="12.75">
      <c r="A45" s="13" t="s">
        <v>102</v>
      </c>
      <c r="B45" s="13" t="s">
        <v>103</v>
      </c>
      <c r="C45" s="6">
        <v>80</v>
      </c>
      <c r="D45" s="15"/>
    </row>
    <row r="46" spans="1:4" ht="12.75">
      <c r="A46" s="13" t="s">
        <v>104</v>
      </c>
      <c r="B46" s="13" t="s">
        <v>16</v>
      </c>
      <c r="C46" s="6">
        <v>85</v>
      </c>
      <c r="D46" s="15"/>
    </row>
    <row r="47" spans="1:4" ht="12.75">
      <c r="A47" s="13" t="s">
        <v>25</v>
      </c>
      <c r="B47" s="13" t="s">
        <v>105</v>
      </c>
      <c r="C47" s="6">
        <v>82</v>
      </c>
      <c r="D47" s="15"/>
    </row>
    <row r="48" spans="1:4" ht="12.75">
      <c r="A48" s="13" t="s">
        <v>106</v>
      </c>
      <c r="B48" s="13" t="s">
        <v>107</v>
      </c>
      <c r="C48" s="6">
        <v>82</v>
      </c>
      <c r="D48" s="15"/>
    </row>
    <row r="49" spans="1:4" ht="12.75">
      <c r="A49" s="13" t="s">
        <v>31</v>
      </c>
      <c r="B49" s="13" t="s">
        <v>30</v>
      </c>
      <c r="C49" s="6">
        <v>64</v>
      </c>
      <c r="D49" s="15"/>
    </row>
    <row r="50" spans="1:4" ht="12.75">
      <c r="A50" s="13" t="s">
        <v>108</v>
      </c>
      <c r="B50" s="13" t="s">
        <v>109</v>
      </c>
      <c r="C50" s="6">
        <v>87</v>
      </c>
      <c r="D50" s="15"/>
    </row>
    <row r="51" spans="1:4" ht="12.75">
      <c r="A51" s="13" t="s">
        <v>110</v>
      </c>
      <c r="B51" s="13" t="s">
        <v>130</v>
      </c>
      <c r="C51" s="6">
        <v>88</v>
      </c>
      <c r="D51" s="15"/>
    </row>
    <row r="52" spans="1:4" ht="12.75">
      <c r="A52" s="13" t="s">
        <v>111</v>
      </c>
      <c r="B52" s="13" t="s">
        <v>53</v>
      </c>
      <c r="C52" s="6">
        <v>91</v>
      </c>
      <c r="D52" s="15"/>
    </row>
    <row r="53" spans="1:4" ht="12.75">
      <c r="A53" s="13" t="s">
        <v>112</v>
      </c>
      <c r="B53" s="13" t="s">
        <v>86</v>
      </c>
      <c r="C53" s="6">
        <v>84</v>
      </c>
      <c r="D53" s="15"/>
    </row>
    <row r="54" spans="1:4" ht="12.75">
      <c r="A54" s="13" t="s">
        <v>114</v>
      </c>
      <c r="B54" s="13" t="s">
        <v>115</v>
      </c>
      <c r="C54" s="6">
        <v>91</v>
      </c>
      <c r="D54" s="15"/>
    </row>
    <row r="55" spans="1:4" ht="12.75">
      <c r="A55" s="13" t="s">
        <v>116</v>
      </c>
      <c r="B55" s="13" t="s">
        <v>117</v>
      </c>
      <c r="C55" s="6">
        <v>66</v>
      </c>
      <c r="D55" s="15"/>
    </row>
    <row r="56" spans="1:4" ht="12.75">
      <c r="A56" s="13" t="s">
        <v>118</v>
      </c>
      <c r="B56" s="13" t="s">
        <v>23</v>
      </c>
      <c r="C56" s="6">
        <v>87</v>
      </c>
      <c r="D56" s="15"/>
    </row>
    <row r="57" spans="1:4" ht="12.75">
      <c r="A57" s="13" t="s">
        <v>119</v>
      </c>
      <c r="B57" s="13" t="s">
        <v>120</v>
      </c>
      <c r="C57" s="6">
        <v>84</v>
      </c>
      <c r="D57" s="15"/>
    </row>
    <row r="58" spans="1:4" ht="12.75">
      <c r="A58" s="13" t="s">
        <v>121</v>
      </c>
      <c r="B58" s="13" t="s">
        <v>122</v>
      </c>
      <c r="C58" s="6">
        <v>92</v>
      </c>
      <c r="D58" s="15"/>
    </row>
    <row r="59" spans="1:4" ht="12.75">
      <c r="A59" s="13" t="s">
        <v>123</v>
      </c>
      <c r="B59" s="13" t="s">
        <v>86</v>
      </c>
      <c r="C59" s="6">
        <v>91</v>
      </c>
      <c r="D59" s="15"/>
    </row>
    <row r="60" spans="1:4" ht="12.75">
      <c r="A60" s="13" t="s">
        <v>131</v>
      </c>
      <c r="B60" s="13" t="s">
        <v>124</v>
      </c>
      <c r="C60" s="6">
        <v>82</v>
      </c>
      <c r="D60" s="15"/>
    </row>
    <row r="61" ht="12.75">
      <c r="C61" s="17">
        <f>AVERAGE(C2:C60)</f>
        <v>79.61016949152543</v>
      </c>
    </row>
    <row r="62" ht="12.75">
      <c r="C62" s="17">
        <f>MEDIAN(C3:C61)</f>
        <v>81</v>
      </c>
    </row>
    <row r="63" ht="12.75">
      <c r="C63" s="16">
        <f>MAX(C3:C61)</f>
        <v>95</v>
      </c>
    </row>
    <row r="64" ht="12.75">
      <c r="C64" s="16">
        <f>MIN(C4:C63)</f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4">
      <selection activeCell="A1" sqref="A1"/>
    </sheetView>
  </sheetViews>
  <sheetFormatPr defaultColWidth="9.140625" defaultRowHeight="12.75"/>
  <cols>
    <col min="1" max="1" width="20.00390625" style="10" bestFit="1" customWidth="1"/>
    <col min="2" max="2" width="16.57421875" style="10" bestFit="1" customWidth="1"/>
    <col min="3" max="4" width="12.7109375" style="11" customWidth="1"/>
    <col min="5" max="5" width="14.7109375" style="11" bestFit="1" customWidth="1"/>
    <col min="6" max="8" width="12.7109375" style="11" customWidth="1"/>
    <col min="9" max="9" width="12.421875" style="11" bestFit="1" customWidth="1"/>
    <col min="10" max="16384" width="9.140625" style="14" customWidth="1"/>
  </cols>
  <sheetData>
    <row r="1" spans="1:9" s="1" customFormat="1" ht="12.75">
      <c r="A1" s="3" t="s">
        <v>11</v>
      </c>
      <c r="B1" s="3" t="s">
        <v>12</v>
      </c>
      <c r="C1" s="4" t="s">
        <v>35</v>
      </c>
      <c r="D1" s="4" t="s">
        <v>36</v>
      </c>
      <c r="E1" s="4" t="s">
        <v>37</v>
      </c>
      <c r="F1" s="4" t="s">
        <v>38</v>
      </c>
      <c r="G1" s="4" t="s">
        <v>39</v>
      </c>
      <c r="H1" s="5" t="s">
        <v>34</v>
      </c>
      <c r="I1" s="8" t="s">
        <v>40</v>
      </c>
    </row>
    <row r="2" spans="1:9" s="12" customFormat="1" ht="12.75">
      <c r="A2" s="13" t="s">
        <v>123</v>
      </c>
      <c r="B2" s="13" t="s">
        <v>86</v>
      </c>
      <c r="C2" s="26">
        <v>80</v>
      </c>
      <c r="D2" s="7">
        <v>100</v>
      </c>
      <c r="E2" s="6">
        <v>91</v>
      </c>
      <c r="F2" s="6">
        <v>118</v>
      </c>
      <c r="G2" s="7">
        <f aca="true" t="shared" si="0" ref="G2:G37">SUM(C2,E2,F2)</f>
        <v>289</v>
      </c>
      <c r="H2" s="7">
        <f aca="true" t="shared" si="1" ref="H2:H37">(G2/300)*100</f>
        <v>96.33333333333334</v>
      </c>
      <c r="I2" s="6"/>
    </row>
    <row r="3" spans="1:9" s="12" customFormat="1" ht="12.75">
      <c r="A3" s="13" t="s">
        <v>111</v>
      </c>
      <c r="B3" s="13" t="s">
        <v>53</v>
      </c>
      <c r="C3" s="26">
        <v>78</v>
      </c>
      <c r="D3" s="7">
        <v>97.5</v>
      </c>
      <c r="E3" s="6">
        <v>91</v>
      </c>
      <c r="F3" s="6">
        <v>117</v>
      </c>
      <c r="G3" s="7">
        <f t="shared" si="0"/>
        <v>286</v>
      </c>
      <c r="H3" s="7">
        <f t="shared" si="1"/>
        <v>95.33333333333334</v>
      </c>
      <c r="I3" s="6"/>
    </row>
    <row r="4" spans="1:9" s="12" customFormat="1" ht="12.75">
      <c r="A4" s="13" t="s">
        <v>22</v>
      </c>
      <c r="B4" s="13" t="s">
        <v>92</v>
      </c>
      <c r="C4" s="26">
        <v>80.5</v>
      </c>
      <c r="D4" s="7">
        <v>100.625</v>
      </c>
      <c r="E4" s="6">
        <v>89</v>
      </c>
      <c r="F4" s="6">
        <v>109</v>
      </c>
      <c r="G4" s="7">
        <f>SUM(C4,E4,F4)</f>
        <v>278.5</v>
      </c>
      <c r="H4" s="7">
        <f>(G4/300)*100</f>
        <v>92.83333333333333</v>
      </c>
      <c r="I4" s="6" t="s">
        <v>144</v>
      </c>
    </row>
    <row r="5" spans="1:9" s="12" customFormat="1" ht="12.75">
      <c r="A5" s="13" t="s">
        <v>76</v>
      </c>
      <c r="B5" s="13" t="s">
        <v>78</v>
      </c>
      <c r="C5" s="26">
        <v>73</v>
      </c>
      <c r="D5" s="7">
        <v>91.25</v>
      </c>
      <c r="E5" s="6">
        <v>95</v>
      </c>
      <c r="F5" s="6">
        <v>109</v>
      </c>
      <c r="G5" s="7">
        <f t="shared" si="0"/>
        <v>277</v>
      </c>
      <c r="H5" s="7">
        <f t="shared" si="1"/>
        <v>92.33333333333333</v>
      </c>
      <c r="I5" s="6"/>
    </row>
    <row r="6" spans="1:9" s="12" customFormat="1" ht="12.75">
      <c r="A6" s="13" t="s">
        <v>90</v>
      </c>
      <c r="B6" s="13" t="s">
        <v>91</v>
      </c>
      <c r="C6" s="26">
        <v>74.5</v>
      </c>
      <c r="D6" s="7">
        <v>93.125</v>
      </c>
      <c r="E6" s="6">
        <v>89</v>
      </c>
      <c r="F6" s="6">
        <v>105</v>
      </c>
      <c r="G6" s="7">
        <f t="shared" si="0"/>
        <v>268.5</v>
      </c>
      <c r="H6" s="7">
        <f t="shared" si="1"/>
        <v>89.5</v>
      </c>
      <c r="I6" s="6"/>
    </row>
    <row r="7" spans="1:9" s="12" customFormat="1" ht="12.75">
      <c r="A7" s="13" t="s">
        <v>43</v>
      </c>
      <c r="B7" s="13" t="s">
        <v>44</v>
      </c>
      <c r="C7" s="26">
        <v>76</v>
      </c>
      <c r="D7" s="7">
        <v>95</v>
      </c>
      <c r="E7" s="6">
        <v>79</v>
      </c>
      <c r="F7" s="6">
        <v>113</v>
      </c>
      <c r="G7" s="7">
        <f>SUM(C7,E7,F7)</f>
        <v>268</v>
      </c>
      <c r="H7" s="7">
        <f>(G7/300)*100</f>
        <v>89.33333333333333</v>
      </c>
      <c r="I7" s="6"/>
    </row>
    <row r="8" spans="1:9" s="12" customFormat="1" ht="12.75">
      <c r="A8" s="13" t="s">
        <v>121</v>
      </c>
      <c r="B8" s="13" t="s">
        <v>122</v>
      </c>
      <c r="C8" s="26">
        <v>74</v>
      </c>
      <c r="D8" s="7">
        <v>92.5</v>
      </c>
      <c r="E8" s="6">
        <v>92</v>
      </c>
      <c r="F8" s="6">
        <v>102</v>
      </c>
      <c r="G8" s="7">
        <f t="shared" si="0"/>
        <v>268</v>
      </c>
      <c r="H8" s="7">
        <f t="shared" si="1"/>
        <v>89.33333333333333</v>
      </c>
      <c r="I8" s="6"/>
    </row>
    <row r="9" spans="1:9" s="12" customFormat="1" ht="12.75">
      <c r="A9" s="13" t="s">
        <v>108</v>
      </c>
      <c r="B9" s="13" t="s">
        <v>109</v>
      </c>
      <c r="C9" s="26">
        <v>71.5</v>
      </c>
      <c r="D9" s="7">
        <v>89.375</v>
      </c>
      <c r="E9" s="6">
        <v>87</v>
      </c>
      <c r="F9" s="6">
        <v>109</v>
      </c>
      <c r="G9" s="7">
        <f t="shared" si="0"/>
        <v>267.5</v>
      </c>
      <c r="H9" s="7">
        <f t="shared" si="1"/>
        <v>89.16666666666667</v>
      </c>
      <c r="I9" s="6"/>
    </row>
    <row r="10" spans="1:9" s="12" customFormat="1" ht="12.75">
      <c r="A10" s="13" t="s">
        <v>114</v>
      </c>
      <c r="B10" s="13" t="s">
        <v>115</v>
      </c>
      <c r="C10" s="26">
        <v>73.5</v>
      </c>
      <c r="D10" s="7">
        <v>91.875</v>
      </c>
      <c r="E10" s="6">
        <v>91</v>
      </c>
      <c r="F10" s="6">
        <v>103</v>
      </c>
      <c r="G10" s="7">
        <f t="shared" si="0"/>
        <v>267.5</v>
      </c>
      <c r="H10" s="7">
        <f t="shared" si="1"/>
        <v>89.16666666666667</v>
      </c>
      <c r="I10" s="6"/>
    </row>
    <row r="11" spans="1:9" s="12" customFormat="1" ht="12.75">
      <c r="A11" s="13" t="s">
        <v>140</v>
      </c>
      <c r="B11" s="13" t="s">
        <v>78</v>
      </c>
      <c r="C11" s="26">
        <v>67</v>
      </c>
      <c r="D11" s="7">
        <v>83.75</v>
      </c>
      <c r="E11" s="6">
        <v>93</v>
      </c>
      <c r="F11" s="6">
        <v>107</v>
      </c>
      <c r="G11" s="7">
        <f t="shared" si="0"/>
        <v>267</v>
      </c>
      <c r="H11" s="7">
        <f t="shared" si="1"/>
        <v>89</v>
      </c>
      <c r="I11" s="6"/>
    </row>
    <row r="12" spans="1:9" s="12" customFormat="1" ht="12.75">
      <c r="A12" s="13" t="s">
        <v>85</v>
      </c>
      <c r="B12" s="13" t="s">
        <v>127</v>
      </c>
      <c r="C12" s="26">
        <v>74</v>
      </c>
      <c r="D12" s="7">
        <v>92.5</v>
      </c>
      <c r="E12" s="6">
        <v>84</v>
      </c>
      <c r="F12" s="6">
        <v>108</v>
      </c>
      <c r="G12" s="7">
        <f t="shared" si="0"/>
        <v>266</v>
      </c>
      <c r="H12" s="7">
        <f t="shared" si="1"/>
        <v>88.66666666666667</v>
      </c>
      <c r="I12" s="6"/>
    </row>
    <row r="13" spans="1:9" s="12" customFormat="1" ht="12.75">
      <c r="A13" s="13" t="s">
        <v>56</v>
      </c>
      <c r="B13" s="13" t="s">
        <v>138</v>
      </c>
      <c r="C13" s="26">
        <v>72</v>
      </c>
      <c r="D13" s="7">
        <v>90</v>
      </c>
      <c r="E13" s="6">
        <v>81</v>
      </c>
      <c r="F13" s="6">
        <v>112</v>
      </c>
      <c r="G13" s="7">
        <f t="shared" si="0"/>
        <v>265</v>
      </c>
      <c r="H13" s="7">
        <f t="shared" si="1"/>
        <v>88.33333333333333</v>
      </c>
      <c r="I13" s="6"/>
    </row>
    <row r="14" spans="1:9" s="12" customFormat="1" ht="12.75">
      <c r="A14" s="13" t="s">
        <v>64</v>
      </c>
      <c r="B14" s="13" t="s">
        <v>65</v>
      </c>
      <c r="C14" s="26">
        <v>73</v>
      </c>
      <c r="D14" s="7">
        <v>91.25</v>
      </c>
      <c r="E14" s="6">
        <v>86</v>
      </c>
      <c r="F14" s="6">
        <v>104</v>
      </c>
      <c r="G14" s="7">
        <f t="shared" si="0"/>
        <v>263</v>
      </c>
      <c r="H14" s="7">
        <f t="shared" si="1"/>
        <v>87.66666666666667</v>
      </c>
      <c r="I14" s="6"/>
    </row>
    <row r="15" spans="1:9" s="12" customFormat="1" ht="12.75">
      <c r="A15" s="13" t="s">
        <v>71</v>
      </c>
      <c r="B15" s="13" t="s">
        <v>72</v>
      </c>
      <c r="C15" s="26">
        <v>80</v>
      </c>
      <c r="D15" s="7">
        <v>100</v>
      </c>
      <c r="E15" s="6">
        <v>76</v>
      </c>
      <c r="F15" s="6">
        <v>107</v>
      </c>
      <c r="G15" s="7">
        <f t="shared" si="0"/>
        <v>263</v>
      </c>
      <c r="H15" s="7">
        <f t="shared" si="1"/>
        <v>87.66666666666667</v>
      </c>
      <c r="I15" s="6"/>
    </row>
    <row r="16" spans="1:9" s="12" customFormat="1" ht="12.75">
      <c r="A16" s="13" t="s">
        <v>84</v>
      </c>
      <c r="B16" s="13" t="s">
        <v>15</v>
      </c>
      <c r="C16" s="26">
        <v>73</v>
      </c>
      <c r="D16" s="7">
        <v>91.25</v>
      </c>
      <c r="E16" s="6">
        <v>88</v>
      </c>
      <c r="F16" s="6">
        <v>102</v>
      </c>
      <c r="G16" s="7">
        <f t="shared" si="0"/>
        <v>263</v>
      </c>
      <c r="H16" s="7">
        <f t="shared" si="1"/>
        <v>87.66666666666667</v>
      </c>
      <c r="I16" s="6"/>
    </row>
    <row r="17" spans="1:9" s="12" customFormat="1" ht="12.75">
      <c r="A17" s="13" t="s">
        <v>110</v>
      </c>
      <c r="B17" s="13" t="s">
        <v>130</v>
      </c>
      <c r="C17" s="26">
        <v>74</v>
      </c>
      <c r="D17" s="7">
        <v>92.5</v>
      </c>
      <c r="E17" s="6">
        <v>88</v>
      </c>
      <c r="F17" s="6">
        <v>100</v>
      </c>
      <c r="G17" s="7">
        <f t="shared" si="0"/>
        <v>262</v>
      </c>
      <c r="H17" s="7">
        <f t="shared" si="1"/>
        <v>87.33333333333333</v>
      </c>
      <c r="I17" s="6"/>
    </row>
    <row r="18" spans="1:9" s="12" customFormat="1" ht="12.75">
      <c r="A18" s="13" t="s">
        <v>58</v>
      </c>
      <c r="B18" s="13" t="s">
        <v>59</v>
      </c>
      <c r="C18" s="26">
        <v>73</v>
      </c>
      <c r="D18" s="7">
        <v>91.25</v>
      </c>
      <c r="E18" s="6">
        <v>85</v>
      </c>
      <c r="F18" s="6">
        <v>103</v>
      </c>
      <c r="G18" s="7">
        <f t="shared" si="0"/>
        <v>261</v>
      </c>
      <c r="H18" s="7">
        <f t="shared" si="1"/>
        <v>87</v>
      </c>
      <c r="I18" s="6"/>
    </row>
    <row r="19" spans="1:9" s="12" customFormat="1" ht="12.75">
      <c r="A19" s="13" t="s">
        <v>25</v>
      </c>
      <c r="B19" s="13" t="s">
        <v>105</v>
      </c>
      <c r="C19" s="26">
        <v>67.5</v>
      </c>
      <c r="D19" s="7">
        <v>84.375</v>
      </c>
      <c r="E19" s="6">
        <v>82</v>
      </c>
      <c r="F19" s="6">
        <v>108</v>
      </c>
      <c r="G19" s="7">
        <f t="shared" si="0"/>
        <v>257.5</v>
      </c>
      <c r="H19" s="7">
        <f t="shared" si="1"/>
        <v>85.83333333333333</v>
      </c>
      <c r="I19" s="6"/>
    </row>
    <row r="20" spans="1:9" s="12" customFormat="1" ht="12.75">
      <c r="A20" s="13" t="s">
        <v>99</v>
      </c>
      <c r="B20" s="13" t="s">
        <v>141</v>
      </c>
      <c r="C20" s="26">
        <v>59</v>
      </c>
      <c r="D20" s="7">
        <v>73.75</v>
      </c>
      <c r="E20" s="6">
        <v>86</v>
      </c>
      <c r="F20" s="6">
        <v>112</v>
      </c>
      <c r="G20" s="7">
        <f t="shared" si="0"/>
        <v>257</v>
      </c>
      <c r="H20" s="7">
        <f t="shared" si="1"/>
        <v>85.66666666666667</v>
      </c>
      <c r="I20" s="6"/>
    </row>
    <row r="21" spans="1:9" s="12" customFormat="1" ht="12.75">
      <c r="A21" s="13" t="s">
        <v>100</v>
      </c>
      <c r="B21" s="13" t="s">
        <v>101</v>
      </c>
      <c r="C21" s="26">
        <v>73.5</v>
      </c>
      <c r="D21" s="7">
        <v>91.875</v>
      </c>
      <c r="E21" s="6">
        <v>83</v>
      </c>
      <c r="F21" s="6">
        <v>99</v>
      </c>
      <c r="G21" s="7">
        <f t="shared" si="0"/>
        <v>255.5</v>
      </c>
      <c r="H21" s="7">
        <f t="shared" si="1"/>
        <v>85.16666666666667</v>
      </c>
      <c r="I21" s="6"/>
    </row>
    <row r="22" spans="1:9" s="12" customFormat="1" ht="12.75">
      <c r="A22" s="13" t="s">
        <v>19</v>
      </c>
      <c r="B22" s="13" t="s">
        <v>75</v>
      </c>
      <c r="C22" s="26">
        <v>72.5</v>
      </c>
      <c r="D22" s="7">
        <v>90.625</v>
      </c>
      <c r="E22" s="6">
        <v>81</v>
      </c>
      <c r="F22" s="6">
        <v>101</v>
      </c>
      <c r="G22" s="7">
        <f t="shared" si="0"/>
        <v>254.5</v>
      </c>
      <c r="H22" s="7">
        <f t="shared" si="1"/>
        <v>84.83333333333334</v>
      </c>
      <c r="I22" s="6"/>
    </row>
    <row r="23" spans="1:9" s="12" customFormat="1" ht="12.75">
      <c r="A23" s="13" t="s">
        <v>119</v>
      </c>
      <c r="B23" s="13" t="s">
        <v>120</v>
      </c>
      <c r="C23" s="26">
        <v>71.5</v>
      </c>
      <c r="D23" s="7">
        <v>89.375</v>
      </c>
      <c r="E23" s="6">
        <v>84</v>
      </c>
      <c r="F23" s="6">
        <v>99</v>
      </c>
      <c r="G23" s="7">
        <f t="shared" si="0"/>
        <v>254.5</v>
      </c>
      <c r="H23" s="7">
        <f t="shared" si="1"/>
        <v>84.83333333333334</v>
      </c>
      <c r="I23" s="6"/>
    </row>
    <row r="24" spans="1:9" s="12" customFormat="1" ht="12.75">
      <c r="A24" s="13" t="s">
        <v>104</v>
      </c>
      <c r="B24" s="13" t="s">
        <v>16</v>
      </c>
      <c r="C24" s="26">
        <v>65.5</v>
      </c>
      <c r="D24" s="7">
        <v>81.875</v>
      </c>
      <c r="E24" s="6">
        <v>85</v>
      </c>
      <c r="F24" s="6">
        <v>101</v>
      </c>
      <c r="G24" s="7">
        <f t="shared" si="0"/>
        <v>251.5</v>
      </c>
      <c r="H24" s="7">
        <f t="shared" si="1"/>
        <v>83.83333333333334</v>
      </c>
      <c r="I24" s="6"/>
    </row>
    <row r="25" spans="1:9" s="12" customFormat="1" ht="12.75">
      <c r="A25" s="13" t="s">
        <v>52</v>
      </c>
      <c r="B25" s="13" t="s">
        <v>53</v>
      </c>
      <c r="C25" s="26">
        <v>67</v>
      </c>
      <c r="D25" s="7">
        <v>83.75</v>
      </c>
      <c r="E25" s="6">
        <v>89</v>
      </c>
      <c r="F25" s="6">
        <v>95</v>
      </c>
      <c r="G25" s="7">
        <f t="shared" si="0"/>
        <v>251</v>
      </c>
      <c r="H25" s="7">
        <f t="shared" si="1"/>
        <v>83.66666666666667</v>
      </c>
      <c r="I25" s="6"/>
    </row>
    <row r="26" spans="1:9" s="12" customFormat="1" ht="12.75">
      <c r="A26" s="13" t="s">
        <v>97</v>
      </c>
      <c r="B26" s="13" t="s">
        <v>129</v>
      </c>
      <c r="C26" s="26">
        <v>63</v>
      </c>
      <c r="D26" s="7">
        <v>78.75</v>
      </c>
      <c r="E26" s="6">
        <v>81</v>
      </c>
      <c r="F26" s="6">
        <v>106</v>
      </c>
      <c r="G26" s="7">
        <f t="shared" si="0"/>
        <v>250</v>
      </c>
      <c r="H26" s="7">
        <f t="shared" si="1"/>
        <v>83.33333333333334</v>
      </c>
      <c r="I26" s="6"/>
    </row>
    <row r="27" spans="1:9" s="12" customFormat="1" ht="12.75">
      <c r="A27" s="13" t="s">
        <v>79</v>
      </c>
      <c r="B27" s="13" t="s">
        <v>80</v>
      </c>
      <c r="C27" s="26">
        <v>69.5</v>
      </c>
      <c r="D27" s="7">
        <v>86.875</v>
      </c>
      <c r="E27" s="6">
        <v>83</v>
      </c>
      <c r="F27" s="6">
        <v>96</v>
      </c>
      <c r="G27" s="7">
        <f t="shared" si="0"/>
        <v>248.5</v>
      </c>
      <c r="H27" s="7">
        <f t="shared" si="1"/>
        <v>82.83333333333334</v>
      </c>
      <c r="I27" s="6"/>
    </row>
    <row r="28" spans="1:9" s="12" customFormat="1" ht="12.75">
      <c r="A28" s="13" t="s">
        <v>98</v>
      </c>
      <c r="B28" s="13" t="s">
        <v>53</v>
      </c>
      <c r="C28" s="26">
        <v>62.5</v>
      </c>
      <c r="D28" s="7">
        <v>78.125</v>
      </c>
      <c r="E28" s="6">
        <v>78</v>
      </c>
      <c r="F28" s="6">
        <v>107</v>
      </c>
      <c r="G28" s="7">
        <f t="shared" si="0"/>
        <v>247.5</v>
      </c>
      <c r="H28" s="7">
        <f t="shared" si="1"/>
        <v>82.5</v>
      </c>
      <c r="I28" s="6"/>
    </row>
    <row r="29" spans="1:9" s="12" customFormat="1" ht="12.75">
      <c r="A29" s="13" t="s">
        <v>118</v>
      </c>
      <c r="B29" s="13" t="s">
        <v>23</v>
      </c>
      <c r="C29" s="26">
        <v>71</v>
      </c>
      <c r="D29" s="7">
        <v>88.75</v>
      </c>
      <c r="E29" s="6">
        <v>87</v>
      </c>
      <c r="F29" s="6">
        <v>89</v>
      </c>
      <c r="G29" s="7">
        <f t="shared" si="0"/>
        <v>247</v>
      </c>
      <c r="H29" s="7">
        <f t="shared" si="1"/>
        <v>82.33333333333334</v>
      </c>
      <c r="I29" s="6"/>
    </row>
    <row r="30" spans="1:9" s="12" customFormat="1" ht="12.75">
      <c r="A30" s="13" t="s">
        <v>88</v>
      </c>
      <c r="B30" s="13" t="s">
        <v>89</v>
      </c>
      <c r="C30" s="26">
        <v>69.5</v>
      </c>
      <c r="D30" s="7">
        <v>86.875</v>
      </c>
      <c r="E30" s="6">
        <v>80</v>
      </c>
      <c r="F30" s="6">
        <v>96</v>
      </c>
      <c r="G30" s="7">
        <f t="shared" si="0"/>
        <v>245.5</v>
      </c>
      <c r="H30" s="7">
        <f t="shared" si="1"/>
        <v>81.83333333333334</v>
      </c>
      <c r="I30" s="6"/>
    </row>
    <row r="31" spans="1:9" s="12" customFormat="1" ht="12.75">
      <c r="A31" s="13" t="s">
        <v>45</v>
      </c>
      <c r="B31" s="13" t="s">
        <v>46</v>
      </c>
      <c r="C31" s="26">
        <v>63</v>
      </c>
      <c r="D31" s="7">
        <v>78.75</v>
      </c>
      <c r="E31" s="6">
        <v>74</v>
      </c>
      <c r="F31" s="6">
        <v>106</v>
      </c>
      <c r="G31" s="7">
        <f t="shared" si="0"/>
        <v>243</v>
      </c>
      <c r="H31" s="7">
        <f t="shared" si="1"/>
        <v>81</v>
      </c>
      <c r="I31" s="6"/>
    </row>
    <row r="32" spans="1:9" s="12" customFormat="1" ht="12.75">
      <c r="A32" s="13" t="s">
        <v>68</v>
      </c>
      <c r="B32" s="13" t="s">
        <v>14</v>
      </c>
      <c r="C32" s="26">
        <v>70.5</v>
      </c>
      <c r="D32" s="7">
        <v>88.125</v>
      </c>
      <c r="E32" s="6">
        <v>75</v>
      </c>
      <c r="F32" s="6">
        <v>95</v>
      </c>
      <c r="G32" s="7">
        <f t="shared" si="0"/>
        <v>240.5</v>
      </c>
      <c r="H32" s="7">
        <f t="shared" si="1"/>
        <v>80.16666666666666</v>
      </c>
      <c r="I32" s="6"/>
    </row>
    <row r="33" spans="1:9" s="12" customFormat="1" ht="12.75">
      <c r="A33" s="13" t="s">
        <v>50</v>
      </c>
      <c r="B33" s="13" t="s">
        <v>51</v>
      </c>
      <c r="C33" s="26">
        <v>69.5</v>
      </c>
      <c r="D33" s="7">
        <v>86.875</v>
      </c>
      <c r="E33" s="6">
        <v>73</v>
      </c>
      <c r="F33" s="6">
        <v>97</v>
      </c>
      <c r="G33" s="7">
        <f t="shared" si="0"/>
        <v>239.5</v>
      </c>
      <c r="H33" s="7">
        <f t="shared" si="1"/>
        <v>79.83333333333333</v>
      </c>
      <c r="I33" s="6"/>
    </row>
    <row r="34" spans="1:9" s="12" customFormat="1" ht="12.75">
      <c r="A34" s="13" t="s">
        <v>62</v>
      </c>
      <c r="B34" s="13" t="s">
        <v>63</v>
      </c>
      <c r="C34" s="26">
        <v>68.5</v>
      </c>
      <c r="D34" s="7">
        <v>85.625</v>
      </c>
      <c r="E34" s="6">
        <v>80</v>
      </c>
      <c r="F34" s="6">
        <v>91</v>
      </c>
      <c r="G34" s="7">
        <f t="shared" si="0"/>
        <v>239.5</v>
      </c>
      <c r="H34" s="7">
        <f t="shared" si="1"/>
        <v>79.83333333333333</v>
      </c>
      <c r="I34" s="6"/>
    </row>
    <row r="35" spans="1:9" s="12" customFormat="1" ht="12.75">
      <c r="A35" s="13" t="s">
        <v>106</v>
      </c>
      <c r="B35" s="13" t="s">
        <v>107</v>
      </c>
      <c r="C35" s="26">
        <v>57.5</v>
      </c>
      <c r="D35" s="7">
        <v>71.875</v>
      </c>
      <c r="E35" s="6">
        <v>82</v>
      </c>
      <c r="F35" s="6">
        <v>100</v>
      </c>
      <c r="G35" s="7">
        <f t="shared" si="0"/>
        <v>239.5</v>
      </c>
      <c r="H35" s="7">
        <f t="shared" si="1"/>
        <v>79.83333333333333</v>
      </c>
      <c r="I35" s="6"/>
    </row>
    <row r="36" spans="1:9" s="12" customFormat="1" ht="12.75">
      <c r="A36" s="13" t="s">
        <v>47</v>
      </c>
      <c r="B36" s="13" t="s">
        <v>48</v>
      </c>
      <c r="C36" s="26">
        <v>63.5</v>
      </c>
      <c r="D36" s="7">
        <v>79.375</v>
      </c>
      <c r="E36" s="6">
        <v>79</v>
      </c>
      <c r="F36" s="6">
        <v>96</v>
      </c>
      <c r="G36" s="7">
        <f t="shared" si="0"/>
        <v>238.5</v>
      </c>
      <c r="H36" s="7">
        <f t="shared" si="1"/>
        <v>79.5</v>
      </c>
      <c r="I36" s="6"/>
    </row>
    <row r="37" spans="1:9" s="12" customFormat="1" ht="12.75">
      <c r="A37" s="13" t="s">
        <v>19</v>
      </c>
      <c r="B37" s="13" t="s">
        <v>18</v>
      </c>
      <c r="C37" s="26">
        <v>63</v>
      </c>
      <c r="D37" s="7">
        <v>78.75</v>
      </c>
      <c r="E37" s="6">
        <v>81</v>
      </c>
      <c r="F37" s="6">
        <v>93</v>
      </c>
      <c r="G37" s="7">
        <f t="shared" si="0"/>
        <v>237</v>
      </c>
      <c r="H37" s="7">
        <f t="shared" si="1"/>
        <v>79</v>
      </c>
      <c r="I37" s="6"/>
    </row>
    <row r="38" spans="1:9" s="12" customFormat="1" ht="12.75">
      <c r="A38" s="13" t="s">
        <v>87</v>
      </c>
      <c r="B38" s="13" t="s">
        <v>51</v>
      </c>
      <c r="C38" s="26">
        <v>61</v>
      </c>
      <c r="D38" s="7">
        <v>76.25</v>
      </c>
      <c r="E38" s="6">
        <v>82</v>
      </c>
      <c r="F38" s="6">
        <v>89</v>
      </c>
      <c r="G38" s="7">
        <f aca="true" t="shared" si="2" ref="G38:G60">SUM(C38,E38,F38)</f>
        <v>232</v>
      </c>
      <c r="H38" s="7">
        <f aca="true" t="shared" si="3" ref="H38:H60">(G38/300)*100</f>
        <v>77.33333333333333</v>
      </c>
      <c r="I38" s="6"/>
    </row>
    <row r="39" spans="1:9" s="12" customFormat="1" ht="12.75">
      <c r="A39" s="13" t="s">
        <v>49</v>
      </c>
      <c r="B39" s="13" t="s">
        <v>29</v>
      </c>
      <c r="C39" s="26">
        <v>67.5</v>
      </c>
      <c r="D39" s="7">
        <v>84.375</v>
      </c>
      <c r="E39" s="6">
        <v>76</v>
      </c>
      <c r="F39" s="6">
        <v>88</v>
      </c>
      <c r="G39" s="7">
        <f t="shared" si="2"/>
        <v>231.5</v>
      </c>
      <c r="H39" s="7">
        <f t="shared" si="3"/>
        <v>77.16666666666666</v>
      </c>
      <c r="I39" s="6"/>
    </row>
    <row r="40" spans="1:9" s="12" customFormat="1" ht="12.75">
      <c r="A40" s="13" t="s">
        <v>94</v>
      </c>
      <c r="B40" s="13" t="s">
        <v>95</v>
      </c>
      <c r="C40" s="26">
        <v>66.5</v>
      </c>
      <c r="D40" s="7">
        <v>83.125</v>
      </c>
      <c r="E40" s="6">
        <v>86</v>
      </c>
      <c r="F40" s="6">
        <v>79</v>
      </c>
      <c r="G40" s="7">
        <f t="shared" si="2"/>
        <v>231.5</v>
      </c>
      <c r="H40" s="7">
        <f t="shared" si="3"/>
        <v>77.16666666666666</v>
      </c>
      <c r="I40" s="6"/>
    </row>
    <row r="41" spans="1:9" s="12" customFormat="1" ht="12.75">
      <c r="A41" s="13" t="s">
        <v>73</v>
      </c>
      <c r="B41" s="13" t="s">
        <v>74</v>
      </c>
      <c r="C41" s="26">
        <v>67</v>
      </c>
      <c r="D41" s="7">
        <v>83.75</v>
      </c>
      <c r="E41" s="6">
        <v>77</v>
      </c>
      <c r="F41" s="6">
        <v>86</v>
      </c>
      <c r="G41" s="7">
        <f t="shared" si="2"/>
        <v>230</v>
      </c>
      <c r="H41" s="7">
        <f t="shared" si="3"/>
        <v>76.66666666666667</v>
      </c>
      <c r="I41" s="6"/>
    </row>
    <row r="42" spans="1:9" s="12" customFormat="1" ht="12.75">
      <c r="A42" s="13" t="s">
        <v>66</v>
      </c>
      <c r="B42" s="13" t="s">
        <v>67</v>
      </c>
      <c r="C42" s="26">
        <v>57.5</v>
      </c>
      <c r="D42" s="7">
        <v>71.875</v>
      </c>
      <c r="E42" s="6">
        <v>71</v>
      </c>
      <c r="F42" s="6">
        <v>101</v>
      </c>
      <c r="G42" s="7">
        <f t="shared" si="2"/>
        <v>229.5</v>
      </c>
      <c r="H42" s="7">
        <f t="shared" si="3"/>
        <v>76.5</v>
      </c>
      <c r="I42" s="6"/>
    </row>
    <row r="43" spans="1:9" s="12" customFormat="1" ht="12.75">
      <c r="A43" s="13" t="s">
        <v>70</v>
      </c>
      <c r="B43" s="13" t="s">
        <v>126</v>
      </c>
      <c r="C43" s="26">
        <v>64.5</v>
      </c>
      <c r="D43" s="7">
        <v>80.625</v>
      </c>
      <c r="E43" s="6">
        <v>77</v>
      </c>
      <c r="F43" s="6">
        <v>88</v>
      </c>
      <c r="G43" s="7">
        <f t="shared" si="2"/>
        <v>229.5</v>
      </c>
      <c r="H43" s="7">
        <f t="shared" si="3"/>
        <v>76.5</v>
      </c>
      <c r="I43" s="6"/>
    </row>
    <row r="44" spans="1:9" s="12" customFormat="1" ht="12.75">
      <c r="A44" s="13" t="s">
        <v>81</v>
      </c>
      <c r="B44" s="13" t="s">
        <v>82</v>
      </c>
      <c r="C44" s="26">
        <v>61</v>
      </c>
      <c r="D44" s="7">
        <v>76.25</v>
      </c>
      <c r="E44" s="6">
        <v>80</v>
      </c>
      <c r="F44" s="6">
        <v>87</v>
      </c>
      <c r="G44" s="7">
        <f t="shared" si="2"/>
        <v>228</v>
      </c>
      <c r="H44" s="7">
        <f t="shared" si="3"/>
        <v>76</v>
      </c>
      <c r="I44" s="6"/>
    </row>
    <row r="45" spans="1:9" s="12" customFormat="1" ht="12.75">
      <c r="A45" s="13" t="s">
        <v>131</v>
      </c>
      <c r="B45" s="13" t="s">
        <v>124</v>
      </c>
      <c r="C45" s="26">
        <v>61.5</v>
      </c>
      <c r="D45" s="7">
        <v>76.875</v>
      </c>
      <c r="E45" s="6">
        <v>82</v>
      </c>
      <c r="F45" s="6">
        <v>83</v>
      </c>
      <c r="G45" s="7">
        <f t="shared" si="2"/>
        <v>226.5</v>
      </c>
      <c r="H45" s="7">
        <f t="shared" si="3"/>
        <v>75.5</v>
      </c>
      <c r="I45" s="6"/>
    </row>
    <row r="46" spans="1:9" s="12" customFormat="1" ht="12.75">
      <c r="A46" s="13" t="s">
        <v>102</v>
      </c>
      <c r="B46" s="13" t="s">
        <v>103</v>
      </c>
      <c r="C46" s="26">
        <v>61</v>
      </c>
      <c r="D46" s="7">
        <v>76.25</v>
      </c>
      <c r="E46" s="6">
        <v>80</v>
      </c>
      <c r="F46" s="6">
        <v>84</v>
      </c>
      <c r="G46" s="7">
        <f t="shared" si="2"/>
        <v>225</v>
      </c>
      <c r="H46" s="7">
        <f t="shared" si="3"/>
        <v>75</v>
      </c>
      <c r="I46" s="6"/>
    </row>
    <row r="47" spans="1:9" s="12" customFormat="1" ht="12.75">
      <c r="A47" s="13" t="s">
        <v>76</v>
      </c>
      <c r="B47" s="13" t="s">
        <v>77</v>
      </c>
      <c r="C47" s="26">
        <v>59</v>
      </c>
      <c r="D47" s="7">
        <v>73.75</v>
      </c>
      <c r="E47" s="6">
        <v>75</v>
      </c>
      <c r="F47" s="6">
        <v>89</v>
      </c>
      <c r="G47" s="7">
        <f t="shared" si="2"/>
        <v>223</v>
      </c>
      <c r="H47" s="7">
        <f t="shared" si="3"/>
        <v>74.33333333333333</v>
      </c>
      <c r="I47" s="6"/>
    </row>
    <row r="48" spans="1:9" s="12" customFormat="1" ht="12.75">
      <c r="A48" s="13" t="s">
        <v>112</v>
      </c>
      <c r="B48" s="13" t="s">
        <v>86</v>
      </c>
      <c r="C48" s="26">
        <v>61</v>
      </c>
      <c r="D48" s="7">
        <v>76.25</v>
      </c>
      <c r="E48" s="6">
        <v>84</v>
      </c>
      <c r="F48" s="6">
        <v>76</v>
      </c>
      <c r="G48" s="7">
        <f t="shared" si="2"/>
        <v>221</v>
      </c>
      <c r="H48" s="7">
        <f t="shared" si="3"/>
        <v>73.66666666666667</v>
      </c>
      <c r="I48" s="6"/>
    </row>
    <row r="49" spans="1:9" s="12" customFormat="1" ht="12.75">
      <c r="A49" s="13" t="s">
        <v>128</v>
      </c>
      <c r="B49" s="13" t="s">
        <v>27</v>
      </c>
      <c r="C49" s="26">
        <v>61</v>
      </c>
      <c r="D49" s="7">
        <v>76.25</v>
      </c>
      <c r="E49" s="6">
        <v>71</v>
      </c>
      <c r="F49" s="6">
        <v>87</v>
      </c>
      <c r="G49" s="7">
        <f t="shared" si="2"/>
        <v>219</v>
      </c>
      <c r="H49" s="7">
        <f t="shared" si="3"/>
        <v>73</v>
      </c>
      <c r="I49" s="6"/>
    </row>
    <row r="50" spans="1:9" s="12" customFormat="1" ht="12.75">
      <c r="A50" s="13" t="s">
        <v>125</v>
      </c>
      <c r="B50" s="13" t="s">
        <v>92</v>
      </c>
      <c r="C50" s="26">
        <v>65.5</v>
      </c>
      <c r="D50" s="7">
        <v>81.875</v>
      </c>
      <c r="E50" s="6">
        <v>57</v>
      </c>
      <c r="F50" s="6">
        <v>92</v>
      </c>
      <c r="G50" s="7">
        <f t="shared" si="2"/>
        <v>214.5</v>
      </c>
      <c r="H50" s="7">
        <f t="shared" si="3"/>
        <v>71.5</v>
      </c>
      <c r="I50" s="6"/>
    </row>
    <row r="51" spans="1:9" s="12" customFormat="1" ht="12.75">
      <c r="A51" s="13" t="s">
        <v>61</v>
      </c>
      <c r="B51" s="13" t="s">
        <v>17</v>
      </c>
      <c r="C51" s="26">
        <v>54.5</v>
      </c>
      <c r="D51" s="7">
        <v>68.125</v>
      </c>
      <c r="E51" s="6">
        <v>73</v>
      </c>
      <c r="F51" s="6">
        <v>78</v>
      </c>
      <c r="G51" s="7">
        <f t="shared" si="2"/>
        <v>205.5</v>
      </c>
      <c r="H51" s="7">
        <f t="shared" si="3"/>
        <v>68.5</v>
      </c>
      <c r="I51" s="6"/>
    </row>
    <row r="52" spans="1:9" s="12" customFormat="1" ht="12.75">
      <c r="A52" s="13" t="s">
        <v>69</v>
      </c>
      <c r="B52" s="13" t="s">
        <v>13</v>
      </c>
      <c r="C52" s="26">
        <v>24.5</v>
      </c>
      <c r="D52" s="7">
        <v>30.625</v>
      </c>
      <c r="E52" s="6">
        <v>76</v>
      </c>
      <c r="F52" s="6">
        <v>93</v>
      </c>
      <c r="G52" s="7">
        <f t="shared" si="2"/>
        <v>193.5</v>
      </c>
      <c r="H52" s="7">
        <f t="shared" si="3"/>
        <v>64.5</v>
      </c>
      <c r="I52" s="6"/>
    </row>
    <row r="53" spans="1:9" s="12" customFormat="1" ht="12.75">
      <c r="A53" s="13" t="s">
        <v>134</v>
      </c>
      <c r="B53" s="13" t="s">
        <v>135</v>
      </c>
      <c r="C53" s="26">
        <v>25.5</v>
      </c>
      <c r="D53" s="7">
        <v>31.875</v>
      </c>
      <c r="E53" s="6">
        <v>76</v>
      </c>
      <c r="F53" s="6">
        <v>86</v>
      </c>
      <c r="G53" s="7">
        <f t="shared" si="2"/>
        <v>187.5</v>
      </c>
      <c r="H53" s="7">
        <f t="shared" si="3"/>
        <v>62.5</v>
      </c>
      <c r="I53" s="6"/>
    </row>
    <row r="54" spans="1:9" s="12" customFormat="1" ht="12.75">
      <c r="A54" s="13" t="s">
        <v>41</v>
      </c>
      <c r="B54" s="13" t="s">
        <v>42</v>
      </c>
      <c r="C54" s="26">
        <v>34.5</v>
      </c>
      <c r="D54" s="7">
        <v>43.125</v>
      </c>
      <c r="E54" s="6">
        <v>87</v>
      </c>
      <c r="F54" s="6">
        <v>58</v>
      </c>
      <c r="G54" s="7">
        <f t="shared" si="2"/>
        <v>179.5</v>
      </c>
      <c r="H54" s="7">
        <f t="shared" si="3"/>
        <v>59.833333333333336</v>
      </c>
      <c r="I54" s="6"/>
    </row>
    <row r="55" spans="1:9" s="12" customFormat="1" ht="12.75">
      <c r="A55" s="13" t="s">
        <v>116</v>
      </c>
      <c r="B55" s="13" t="s">
        <v>117</v>
      </c>
      <c r="C55" s="26">
        <v>62.5</v>
      </c>
      <c r="D55" s="7">
        <v>78.125</v>
      </c>
      <c r="E55" s="6">
        <v>66</v>
      </c>
      <c r="F55" s="6">
        <v>47</v>
      </c>
      <c r="G55" s="7">
        <f t="shared" si="2"/>
        <v>175.5</v>
      </c>
      <c r="H55" s="7">
        <f t="shared" si="3"/>
        <v>58.5</v>
      </c>
      <c r="I55" s="6"/>
    </row>
    <row r="56" spans="1:9" s="12" customFormat="1" ht="12.75">
      <c r="A56" s="13" t="s">
        <v>31</v>
      </c>
      <c r="B56" s="13" t="s">
        <v>30</v>
      </c>
      <c r="C56" s="26">
        <v>45</v>
      </c>
      <c r="D56" s="7">
        <v>56.25</v>
      </c>
      <c r="E56" s="6">
        <v>64</v>
      </c>
      <c r="F56" s="6">
        <v>65</v>
      </c>
      <c r="G56" s="7">
        <f t="shared" si="2"/>
        <v>174</v>
      </c>
      <c r="H56" s="7">
        <f t="shared" si="3"/>
        <v>57.99999999999999</v>
      </c>
      <c r="I56" s="6"/>
    </row>
    <row r="57" spans="1:9" s="12" customFormat="1" ht="12.75">
      <c r="A57" s="13" t="s">
        <v>63</v>
      </c>
      <c r="B57" s="13" t="s">
        <v>83</v>
      </c>
      <c r="C57" s="26">
        <v>44</v>
      </c>
      <c r="D57" s="7">
        <v>55</v>
      </c>
      <c r="E57" s="6">
        <v>76</v>
      </c>
      <c r="F57" s="6">
        <v>47</v>
      </c>
      <c r="G57" s="7">
        <f t="shared" si="2"/>
        <v>167</v>
      </c>
      <c r="H57" s="7">
        <f t="shared" si="3"/>
        <v>55.666666666666664</v>
      </c>
      <c r="I57" s="6"/>
    </row>
    <row r="58" spans="1:9" s="12" customFormat="1" ht="12.75">
      <c r="A58" s="13" t="s">
        <v>133</v>
      </c>
      <c r="B58" s="13" t="s">
        <v>132</v>
      </c>
      <c r="C58" s="26">
        <v>53.5</v>
      </c>
      <c r="D58" s="7">
        <v>66.875</v>
      </c>
      <c r="E58" s="6">
        <v>50</v>
      </c>
      <c r="F58" s="6">
        <v>51</v>
      </c>
      <c r="G58" s="7">
        <f t="shared" si="2"/>
        <v>154.5</v>
      </c>
      <c r="H58" s="7">
        <f t="shared" si="3"/>
        <v>51.5</v>
      </c>
      <c r="I58" s="6"/>
    </row>
    <row r="59" spans="1:9" s="12" customFormat="1" ht="12.75">
      <c r="A59" s="13" t="s">
        <v>93</v>
      </c>
      <c r="B59" s="13" t="s">
        <v>75</v>
      </c>
      <c r="C59" s="26">
        <v>54</v>
      </c>
      <c r="D59" s="7">
        <v>67.5</v>
      </c>
      <c r="E59" s="6">
        <v>55</v>
      </c>
      <c r="F59" s="6" t="s">
        <v>145</v>
      </c>
      <c r="G59" s="7">
        <f t="shared" si="2"/>
        <v>109</v>
      </c>
      <c r="H59" s="7">
        <f t="shared" si="3"/>
        <v>36.333333333333336</v>
      </c>
      <c r="I59" s="6"/>
    </row>
    <row r="60" spans="1:9" s="12" customFormat="1" ht="12.75">
      <c r="A60" s="13" t="s">
        <v>57</v>
      </c>
      <c r="B60" s="13" t="s">
        <v>139</v>
      </c>
      <c r="C60" s="26">
        <v>28</v>
      </c>
      <c r="D60" s="7">
        <v>35</v>
      </c>
      <c r="E60" s="6">
        <v>48</v>
      </c>
      <c r="F60" s="6">
        <v>0</v>
      </c>
      <c r="G60" s="7">
        <f t="shared" si="2"/>
        <v>76</v>
      </c>
      <c r="H60" s="7">
        <f t="shared" si="3"/>
        <v>25.333333333333336</v>
      </c>
      <c r="I60" s="6"/>
    </row>
    <row r="61" spans="1:9" s="12" customFormat="1" ht="12.75">
      <c r="A61" s="10"/>
      <c r="B61" s="10"/>
      <c r="C61" s="11"/>
      <c r="D61" s="25"/>
      <c r="E61" s="11"/>
      <c r="F61" s="11"/>
      <c r="G61" s="25"/>
      <c r="H61" s="25"/>
      <c r="I61" s="11"/>
    </row>
    <row r="62" spans="1:9" s="12" customFormat="1" ht="12.75">
      <c r="A62" s="10"/>
      <c r="B62" s="10"/>
      <c r="C62" s="11"/>
      <c r="D62" s="25"/>
      <c r="E62" s="11"/>
      <c r="F62" s="11"/>
      <c r="G62" s="25"/>
      <c r="H62" s="25"/>
      <c r="I62" s="11"/>
    </row>
    <row r="63" spans="1:9" s="12" customFormat="1" ht="12.75">
      <c r="A63" s="10"/>
      <c r="B63" s="10"/>
      <c r="C63" s="11"/>
      <c r="D63" s="25"/>
      <c r="E63" s="11"/>
      <c r="F63" s="11"/>
      <c r="G63" s="25"/>
      <c r="H63" s="25"/>
      <c r="I63" s="11"/>
    </row>
    <row r="64" spans="1:9" s="12" customFormat="1" ht="12.75">
      <c r="A64" s="10"/>
      <c r="B64" s="10"/>
      <c r="C64" s="11"/>
      <c r="D64" s="25"/>
      <c r="E64" s="11"/>
      <c r="F64" s="11"/>
      <c r="G64" s="25"/>
      <c r="H64" s="25"/>
      <c r="I64" s="11"/>
    </row>
    <row r="65" spans="1:9" s="12" customFormat="1" ht="12.75">
      <c r="A65" s="10"/>
      <c r="B65" s="10"/>
      <c r="C65" s="11"/>
      <c r="D65" s="25"/>
      <c r="E65" s="11"/>
      <c r="F65" s="11"/>
      <c r="G65" s="25"/>
      <c r="H65" s="25"/>
      <c r="I65" s="11"/>
    </row>
    <row r="66" spans="1:9" s="12" customFormat="1" ht="12.75">
      <c r="A66" s="10"/>
      <c r="B66" s="10"/>
      <c r="C66" s="11"/>
      <c r="D66" s="25"/>
      <c r="E66" s="11"/>
      <c r="F66" s="11"/>
      <c r="G66" s="25"/>
      <c r="H66" s="25"/>
      <c r="I66" s="11"/>
    </row>
  </sheetData>
  <printOptions horizontalCentered="1"/>
  <pageMargins left="0.39" right="0.48" top="1" bottom="1" header="0.5" footer="0.5"/>
  <pageSetup fitToHeight="2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0" bestFit="1" customWidth="1"/>
    <col min="2" max="2" width="16.57421875" style="10" bestFit="1" customWidth="1"/>
    <col min="3" max="3" width="12.7109375" style="11" customWidth="1"/>
    <col min="4" max="4" width="12.421875" style="11" bestFit="1" customWidth="1"/>
    <col min="5" max="16384" width="9.140625" style="14" customWidth="1"/>
  </cols>
  <sheetData>
    <row r="1" spans="1:4" s="1" customFormat="1" ht="12.75">
      <c r="A1" s="27" t="s">
        <v>11</v>
      </c>
      <c r="B1" s="27" t="s">
        <v>12</v>
      </c>
      <c r="C1" s="28" t="s">
        <v>34</v>
      </c>
      <c r="D1" s="28" t="s">
        <v>40</v>
      </c>
    </row>
    <row r="2" spans="1:4" s="12" customFormat="1" ht="12.75">
      <c r="A2" s="13" t="s">
        <v>41</v>
      </c>
      <c r="B2" s="13" t="s">
        <v>42</v>
      </c>
      <c r="C2" s="7">
        <v>59.833333333333336</v>
      </c>
      <c r="D2" s="48" t="s">
        <v>147</v>
      </c>
    </row>
    <row r="3" spans="1:5" s="12" customFormat="1" ht="12.75">
      <c r="A3" s="13" t="s">
        <v>43</v>
      </c>
      <c r="B3" s="13" t="s">
        <v>44</v>
      </c>
      <c r="C3" s="7">
        <v>89.33333333333333</v>
      </c>
      <c r="D3" s="29" t="s">
        <v>144</v>
      </c>
      <c r="E3" s="46" t="s">
        <v>150</v>
      </c>
    </row>
    <row r="4" spans="1:4" s="12" customFormat="1" ht="12.75">
      <c r="A4" s="13" t="s">
        <v>45</v>
      </c>
      <c r="B4" s="13" t="s">
        <v>46</v>
      </c>
      <c r="C4" s="7">
        <v>81</v>
      </c>
      <c r="D4" s="32" t="s">
        <v>146</v>
      </c>
    </row>
    <row r="5" spans="1:4" s="12" customFormat="1" ht="12.75">
      <c r="A5" s="13" t="s">
        <v>47</v>
      </c>
      <c r="B5" s="13" t="s">
        <v>48</v>
      </c>
      <c r="C5" s="7">
        <v>79.5</v>
      </c>
      <c r="D5" s="32" t="s">
        <v>146</v>
      </c>
    </row>
    <row r="6" spans="1:4" s="12" customFormat="1" ht="12.75">
      <c r="A6" s="13" t="s">
        <v>49</v>
      </c>
      <c r="B6" s="13" t="s">
        <v>29</v>
      </c>
      <c r="C6" s="7">
        <v>77.16666666666666</v>
      </c>
      <c r="D6" s="35" t="s">
        <v>148</v>
      </c>
    </row>
    <row r="7" spans="1:4" s="12" customFormat="1" ht="12.75">
      <c r="A7" s="13" t="s">
        <v>133</v>
      </c>
      <c r="B7" s="13" t="s">
        <v>132</v>
      </c>
      <c r="C7" s="7">
        <v>51.5</v>
      </c>
      <c r="D7" s="41" t="s">
        <v>149</v>
      </c>
    </row>
    <row r="8" spans="1:4" s="12" customFormat="1" ht="12.75">
      <c r="A8" s="13" t="s">
        <v>50</v>
      </c>
      <c r="B8" s="13" t="s">
        <v>51</v>
      </c>
      <c r="C8" s="7">
        <v>79.83333333333333</v>
      </c>
      <c r="D8" s="32" t="s">
        <v>146</v>
      </c>
    </row>
    <row r="9" spans="1:4" s="12" customFormat="1" ht="12.75">
      <c r="A9" s="13" t="s">
        <v>52</v>
      </c>
      <c r="B9" s="13" t="s">
        <v>53</v>
      </c>
      <c r="C9" s="7">
        <v>83.66666666666667</v>
      </c>
      <c r="D9" s="32" t="s">
        <v>146</v>
      </c>
    </row>
    <row r="10" spans="1:4" s="12" customFormat="1" ht="12.75">
      <c r="A10" s="13" t="s">
        <v>56</v>
      </c>
      <c r="B10" s="13" t="s">
        <v>138</v>
      </c>
      <c r="C10" s="7">
        <v>88.33333333333333</v>
      </c>
      <c r="D10" s="32" t="s">
        <v>146</v>
      </c>
    </row>
    <row r="11" spans="1:4" s="12" customFormat="1" ht="12.75">
      <c r="A11" s="42" t="s">
        <v>57</v>
      </c>
      <c r="B11" s="42" t="s">
        <v>139</v>
      </c>
      <c r="C11" s="43">
        <v>25.333333333333336</v>
      </c>
      <c r="D11" s="41" t="s">
        <v>149</v>
      </c>
    </row>
    <row r="12" spans="1:4" s="12" customFormat="1" ht="12.75">
      <c r="A12" s="13" t="s">
        <v>58</v>
      </c>
      <c r="B12" s="13" t="s">
        <v>59</v>
      </c>
      <c r="C12" s="7">
        <v>87</v>
      </c>
      <c r="D12" s="32" t="s">
        <v>146</v>
      </c>
    </row>
    <row r="13" spans="1:4" s="12" customFormat="1" ht="12.75">
      <c r="A13" s="13" t="s">
        <v>61</v>
      </c>
      <c r="B13" s="13" t="s">
        <v>17</v>
      </c>
      <c r="C13" s="7">
        <v>68.5</v>
      </c>
      <c r="D13" s="38" t="s">
        <v>147</v>
      </c>
    </row>
    <row r="14" spans="1:4" s="12" customFormat="1" ht="12.75">
      <c r="A14" s="13" t="s">
        <v>62</v>
      </c>
      <c r="B14" s="13" t="s">
        <v>63</v>
      </c>
      <c r="C14" s="7">
        <v>79.83333333333333</v>
      </c>
      <c r="D14" s="32" t="s">
        <v>146</v>
      </c>
    </row>
    <row r="15" spans="1:4" s="12" customFormat="1" ht="12.75">
      <c r="A15" s="13" t="s">
        <v>64</v>
      </c>
      <c r="B15" s="13" t="s">
        <v>65</v>
      </c>
      <c r="C15" s="7">
        <v>87.66666666666667</v>
      </c>
      <c r="D15" s="32" t="s">
        <v>146</v>
      </c>
    </row>
    <row r="16" spans="1:4" s="12" customFormat="1" ht="12.75">
      <c r="A16" s="13" t="s">
        <v>66</v>
      </c>
      <c r="B16" s="13" t="s">
        <v>67</v>
      </c>
      <c r="C16" s="7">
        <v>76.5</v>
      </c>
      <c r="D16" s="35" t="s">
        <v>148</v>
      </c>
    </row>
    <row r="17" spans="1:4" s="12" customFormat="1" ht="12.75">
      <c r="A17" s="33" t="s">
        <v>68</v>
      </c>
      <c r="B17" s="33" t="s">
        <v>14</v>
      </c>
      <c r="C17" s="34">
        <v>80.16666666666666</v>
      </c>
      <c r="D17" s="32" t="s">
        <v>146</v>
      </c>
    </row>
    <row r="18" spans="1:4" s="12" customFormat="1" ht="12.75">
      <c r="A18" s="13" t="s">
        <v>134</v>
      </c>
      <c r="B18" s="13" t="s">
        <v>135</v>
      </c>
      <c r="C18" s="7">
        <v>62.5</v>
      </c>
      <c r="D18" s="38" t="s">
        <v>147</v>
      </c>
    </row>
    <row r="19" spans="1:4" s="12" customFormat="1" ht="12.75">
      <c r="A19" s="13" t="s">
        <v>69</v>
      </c>
      <c r="B19" s="13" t="s">
        <v>13</v>
      </c>
      <c r="C19" s="7">
        <v>64.5</v>
      </c>
      <c r="D19" s="38" t="s">
        <v>147</v>
      </c>
    </row>
    <row r="20" spans="1:4" s="12" customFormat="1" ht="12.75">
      <c r="A20" s="13" t="s">
        <v>70</v>
      </c>
      <c r="B20" s="13" t="s">
        <v>126</v>
      </c>
      <c r="C20" s="7">
        <v>76.5</v>
      </c>
      <c r="D20" s="35" t="s">
        <v>148</v>
      </c>
    </row>
    <row r="21" spans="1:4" s="12" customFormat="1" ht="12.75">
      <c r="A21" s="13" t="s">
        <v>71</v>
      </c>
      <c r="B21" s="13" t="s">
        <v>72</v>
      </c>
      <c r="C21" s="7">
        <v>87.66666666666667</v>
      </c>
      <c r="D21" s="32" t="s">
        <v>146</v>
      </c>
    </row>
    <row r="22" spans="1:4" s="12" customFormat="1" ht="12.75">
      <c r="A22" s="13" t="s">
        <v>73</v>
      </c>
      <c r="B22" s="13" t="s">
        <v>74</v>
      </c>
      <c r="C22" s="7">
        <v>76.66666666666667</v>
      </c>
      <c r="D22" s="35" t="s">
        <v>148</v>
      </c>
    </row>
    <row r="23" spans="1:4" s="12" customFormat="1" ht="12.75">
      <c r="A23" s="13" t="s">
        <v>19</v>
      </c>
      <c r="B23" s="13" t="s">
        <v>75</v>
      </c>
      <c r="C23" s="7">
        <v>84.83333333333334</v>
      </c>
      <c r="D23" s="32" t="s">
        <v>146</v>
      </c>
    </row>
    <row r="24" spans="1:4" s="12" customFormat="1" ht="12.75">
      <c r="A24" s="13" t="s">
        <v>19</v>
      </c>
      <c r="B24" s="13" t="s">
        <v>18</v>
      </c>
      <c r="C24" s="7">
        <v>79</v>
      </c>
      <c r="D24" s="35" t="s">
        <v>148</v>
      </c>
    </row>
    <row r="25" spans="1:4" s="12" customFormat="1" ht="12.75">
      <c r="A25" s="13" t="s">
        <v>76</v>
      </c>
      <c r="B25" s="13" t="s">
        <v>77</v>
      </c>
      <c r="C25" s="7">
        <v>74.33333333333333</v>
      </c>
      <c r="D25" s="35" t="s">
        <v>148</v>
      </c>
    </row>
    <row r="26" spans="1:4" s="12" customFormat="1" ht="12.75">
      <c r="A26" s="44" t="s">
        <v>76</v>
      </c>
      <c r="B26" s="44" t="s">
        <v>78</v>
      </c>
      <c r="C26" s="45">
        <v>92.33333333333333</v>
      </c>
      <c r="D26" s="29" t="s">
        <v>144</v>
      </c>
    </row>
    <row r="27" spans="1:4" s="12" customFormat="1" ht="12.75">
      <c r="A27" s="36" t="s">
        <v>125</v>
      </c>
      <c r="B27" s="36" t="s">
        <v>92</v>
      </c>
      <c r="C27" s="37">
        <v>71.5</v>
      </c>
      <c r="D27" s="35" t="s">
        <v>148</v>
      </c>
    </row>
    <row r="28" spans="1:4" s="12" customFormat="1" ht="12.75">
      <c r="A28" s="13" t="s">
        <v>79</v>
      </c>
      <c r="B28" s="13" t="s">
        <v>80</v>
      </c>
      <c r="C28" s="7">
        <v>82.83333333333334</v>
      </c>
      <c r="D28" s="32" t="s">
        <v>146</v>
      </c>
    </row>
    <row r="29" spans="1:4" s="12" customFormat="1" ht="12.75">
      <c r="A29" s="13" t="s">
        <v>81</v>
      </c>
      <c r="B29" s="13" t="s">
        <v>82</v>
      </c>
      <c r="C29" s="7">
        <v>76</v>
      </c>
      <c r="D29" s="35" t="s">
        <v>148</v>
      </c>
    </row>
    <row r="30" spans="1:4" s="12" customFormat="1" ht="12.75">
      <c r="A30" s="13" t="s">
        <v>63</v>
      </c>
      <c r="B30" s="13" t="s">
        <v>83</v>
      </c>
      <c r="C30" s="7">
        <v>55.666666666666664</v>
      </c>
      <c r="D30" s="41" t="s">
        <v>149</v>
      </c>
    </row>
    <row r="31" spans="1:4" s="12" customFormat="1" ht="12.75">
      <c r="A31" s="13" t="s">
        <v>84</v>
      </c>
      <c r="B31" s="13" t="s">
        <v>15</v>
      </c>
      <c r="C31" s="7">
        <v>87.66666666666667</v>
      </c>
      <c r="D31" s="32" t="s">
        <v>146</v>
      </c>
    </row>
    <row r="32" spans="1:4" s="12" customFormat="1" ht="12.75">
      <c r="A32" s="13" t="s">
        <v>85</v>
      </c>
      <c r="B32" s="13" t="s">
        <v>127</v>
      </c>
      <c r="C32" s="7">
        <v>88.66666666666667</v>
      </c>
      <c r="D32" s="32" t="s">
        <v>146</v>
      </c>
    </row>
    <row r="33" spans="1:4" s="12" customFormat="1" ht="12.75">
      <c r="A33" s="13" t="s">
        <v>140</v>
      </c>
      <c r="B33" s="13" t="s">
        <v>78</v>
      </c>
      <c r="C33" s="7">
        <v>89</v>
      </c>
      <c r="D33" s="32" t="s">
        <v>146</v>
      </c>
    </row>
    <row r="34" spans="1:4" s="12" customFormat="1" ht="12.75">
      <c r="A34" s="13" t="s">
        <v>87</v>
      </c>
      <c r="B34" s="13" t="s">
        <v>51</v>
      </c>
      <c r="C34" s="7">
        <v>77.33333333333333</v>
      </c>
      <c r="D34" s="35" t="s">
        <v>148</v>
      </c>
    </row>
    <row r="35" spans="1:4" s="12" customFormat="1" ht="12.75">
      <c r="A35" s="13" t="s">
        <v>88</v>
      </c>
      <c r="B35" s="13" t="s">
        <v>89</v>
      </c>
      <c r="C35" s="7">
        <v>81.83333333333334</v>
      </c>
      <c r="D35" s="32" t="s">
        <v>146</v>
      </c>
    </row>
    <row r="36" spans="1:5" s="12" customFormat="1" ht="12.75">
      <c r="A36" s="13" t="s">
        <v>90</v>
      </c>
      <c r="B36" s="13" t="s">
        <v>91</v>
      </c>
      <c r="C36" s="7">
        <v>89.5</v>
      </c>
      <c r="D36" s="29" t="s">
        <v>144</v>
      </c>
      <c r="E36" s="46" t="s">
        <v>150</v>
      </c>
    </row>
    <row r="37" spans="1:4" s="12" customFormat="1" ht="12.75">
      <c r="A37" s="13" t="s">
        <v>22</v>
      </c>
      <c r="B37" s="13" t="s">
        <v>92</v>
      </c>
      <c r="C37" s="7">
        <v>92.83333333333333</v>
      </c>
      <c r="D37" s="29" t="s">
        <v>144</v>
      </c>
    </row>
    <row r="38" spans="1:4" s="12" customFormat="1" ht="12.75">
      <c r="A38" s="47" t="s">
        <v>128</v>
      </c>
      <c r="B38" s="47" t="s">
        <v>27</v>
      </c>
      <c r="C38" s="7">
        <v>73</v>
      </c>
      <c r="D38" s="35" t="s">
        <v>148</v>
      </c>
    </row>
    <row r="39" spans="1:4" s="12" customFormat="1" ht="12.75">
      <c r="A39" s="13" t="s">
        <v>94</v>
      </c>
      <c r="B39" s="13" t="s">
        <v>95</v>
      </c>
      <c r="C39" s="7">
        <v>77.16666666666666</v>
      </c>
      <c r="D39" s="35" t="s">
        <v>148</v>
      </c>
    </row>
    <row r="40" spans="1:4" s="12" customFormat="1" ht="12.75">
      <c r="A40" s="13" t="s">
        <v>97</v>
      </c>
      <c r="B40" s="13" t="s">
        <v>129</v>
      </c>
      <c r="C40" s="7">
        <v>83.33333333333334</v>
      </c>
      <c r="D40" s="32" t="s">
        <v>146</v>
      </c>
    </row>
    <row r="41" spans="1:4" s="12" customFormat="1" ht="12.75">
      <c r="A41" s="13" t="s">
        <v>98</v>
      </c>
      <c r="B41" s="13" t="s">
        <v>53</v>
      </c>
      <c r="C41" s="7">
        <v>82.5</v>
      </c>
      <c r="D41" s="32" t="s">
        <v>146</v>
      </c>
    </row>
    <row r="42" spans="1:4" s="12" customFormat="1" ht="12.75">
      <c r="A42" s="13" t="s">
        <v>99</v>
      </c>
      <c r="B42" s="13" t="s">
        <v>141</v>
      </c>
      <c r="C42" s="7">
        <v>85.66666666666667</v>
      </c>
      <c r="D42" s="32" t="s">
        <v>146</v>
      </c>
    </row>
    <row r="43" spans="1:4" s="12" customFormat="1" ht="12.75">
      <c r="A43" s="13" t="s">
        <v>100</v>
      </c>
      <c r="B43" s="13" t="s">
        <v>101</v>
      </c>
      <c r="C43" s="7">
        <v>85.16666666666667</v>
      </c>
      <c r="D43" s="32" t="s">
        <v>146</v>
      </c>
    </row>
    <row r="44" spans="1:4" s="12" customFormat="1" ht="12.75">
      <c r="A44" s="13" t="s">
        <v>102</v>
      </c>
      <c r="B44" s="13" t="s">
        <v>103</v>
      </c>
      <c r="C44" s="7">
        <v>75</v>
      </c>
      <c r="D44" s="35" t="s">
        <v>148</v>
      </c>
    </row>
    <row r="45" spans="1:4" s="12" customFormat="1" ht="12.75">
      <c r="A45" s="13" t="s">
        <v>104</v>
      </c>
      <c r="B45" s="13" t="s">
        <v>16</v>
      </c>
      <c r="C45" s="7">
        <v>83.83333333333334</v>
      </c>
      <c r="D45" s="32" t="s">
        <v>146</v>
      </c>
    </row>
    <row r="46" spans="1:4" s="12" customFormat="1" ht="12.75">
      <c r="A46" s="13" t="s">
        <v>25</v>
      </c>
      <c r="B46" s="13" t="s">
        <v>105</v>
      </c>
      <c r="C46" s="7">
        <v>85.83333333333333</v>
      </c>
      <c r="D46" s="32" t="s">
        <v>146</v>
      </c>
    </row>
    <row r="47" spans="1:4" s="12" customFormat="1" ht="12.75">
      <c r="A47" s="13" t="s">
        <v>106</v>
      </c>
      <c r="B47" s="13" t="s">
        <v>107</v>
      </c>
      <c r="C47" s="7">
        <v>79.83333333333333</v>
      </c>
      <c r="D47" s="32" t="s">
        <v>146</v>
      </c>
    </row>
    <row r="48" spans="1:4" s="12" customFormat="1" ht="12.75">
      <c r="A48" s="39" t="s">
        <v>31</v>
      </c>
      <c r="B48" s="39" t="s">
        <v>30</v>
      </c>
      <c r="C48" s="40">
        <v>58</v>
      </c>
      <c r="D48" s="38" t="s">
        <v>147</v>
      </c>
    </row>
    <row r="49" spans="1:4" s="12" customFormat="1" ht="12.75">
      <c r="A49" s="13" t="s">
        <v>108</v>
      </c>
      <c r="B49" s="13" t="s">
        <v>109</v>
      </c>
      <c r="C49" s="7">
        <v>89.16666666666667</v>
      </c>
      <c r="D49" s="32" t="s">
        <v>146</v>
      </c>
    </row>
    <row r="50" spans="1:4" s="12" customFormat="1" ht="12.75">
      <c r="A50" s="13" t="s">
        <v>110</v>
      </c>
      <c r="B50" s="13" t="s">
        <v>130</v>
      </c>
      <c r="C50" s="7">
        <v>87.33333333333333</v>
      </c>
      <c r="D50" s="32" t="s">
        <v>146</v>
      </c>
    </row>
    <row r="51" spans="1:4" s="12" customFormat="1" ht="12.75">
      <c r="A51" s="13" t="s">
        <v>111</v>
      </c>
      <c r="B51" s="13" t="s">
        <v>53</v>
      </c>
      <c r="C51" s="7">
        <v>95.33333333333334</v>
      </c>
      <c r="D51" s="29" t="s">
        <v>144</v>
      </c>
    </row>
    <row r="52" spans="1:4" s="12" customFormat="1" ht="12.75">
      <c r="A52" s="13" t="s">
        <v>112</v>
      </c>
      <c r="B52" s="13" t="s">
        <v>86</v>
      </c>
      <c r="C52" s="7">
        <v>73.66666666666667</v>
      </c>
      <c r="D52" s="35" t="s">
        <v>148</v>
      </c>
    </row>
    <row r="53" spans="1:4" s="12" customFormat="1" ht="12.75">
      <c r="A53" s="13" t="s">
        <v>114</v>
      </c>
      <c r="B53" s="13" t="s">
        <v>115</v>
      </c>
      <c r="C53" s="7">
        <v>89.16666666666667</v>
      </c>
      <c r="D53" s="32" t="s">
        <v>146</v>
      </c>
    </row>
    <row r="54" spans="1:4" s="12" customFormat="1" ht="12.75">
      <c r="A54" s="13" t="s">
        <v>116</v>
      </c>
      <c r="B54" s="13" t="s">
        <v>117</v>
      </c>
      <c r="C54" s="7">
        <v>58.5</v>
      </c>
      <c r="D54" s="38" t="s">
        <v>147</v>
      </c>
    </row>
    <row r="55" spans="1:4" s="12" customFormat="1" ht="12.75">
      <c r="A55" s="13" t="s">
        <v>118</v>
      </c>
      <c r="B55" s="13" t="s">
        <v>23</v>
      </c>
      <c r="C55" s="7">
        <v>82.33333333333334</v>
      </c>
      <c r="D55" s="32" t="s">
        <v>146</v>
      </c>
    </row>
    <row r="56" spans="1:4" s="12" customFormat="1" ht="12.75">
      <c r="A56" s="13" t="s">
        <v>119</v>
      </c>
      <c r="B56" s="13" t="s">
        <v>120</v>
      </c>
      <c r="C56" s="7">
        <v>84.83333333333334</v>
      </c>
      <c r="D56" s="32" t="s">
        <v>146</v>
      </c>
    </row>
    <row r="57" spans="1:5" s="12" customFormat="1" ht="12.75">
      <c r="A57" s="30" t="s">
        <v>121</v>
      </c>
      <c r="B57" s="30" t="s">
        <v>122</v>
      </c>
      <c r="C57" s="31">
        <v>89.33333333333333</v>
      </c>
      <c r="D57" s="29" t="s">
        <v>144</v>
      </c>
      <c r="E57" s="46" t="s">
        <v>150</v>
      </c>
    </row>
    <row r="58" spans="1:4" s="12" customFormat="1" ht="12.75">
      <c r="A58" s="13" t="s">
        <v>123</v>
      </c>
      <c r="B58" s="13" t="s">
        <v>86</v>
      </c>
      <c r="C58" s="7">
        <v>96.33333333333334</v>
      </c>
      <c r="D58" s="29" t="s">
        <v>144</v>
      </c>
    </row>
    <row r="59" spans="1:4" s="12" customFormat="1" ht="12.75">
      <c r="A59" s="13" t="s">
        <v>131</v>
      </c>
      <c r="B59" s="13" t="s">
        <v>124</v>
      </c>
      <c r="C59" s="7">
        <v>75.5</v>
      </c>
      <c r="D59" s="35" t="s">
        <v>148</v>
      </c>
    </row>
    <row r="60" spans="1:4" s="12" customFormat="1" ht="12.75">
      <c r="A60" s="10"/>
      <c r="B60" s="10"/>
      <c r="C60" s="25"/>
      <c r="D60" s="11"/>
    </row>
    <row r="61" spans="1:4" s="12" customFormat="1" ht="12.75">
      <c r="A61" s="10"/>
      <c r="B61" s="10"/>
      <c r="C61" s="25"/>
      <c r="D61" s="11"/>
    </row>
    <row r="62" spans="1:4" s="12" customFormat="1" ht="12.75">
      <c r="A62" s="10"/>
      <c r="B62" s="10"/>
      <c r="C62" s="25"/>
      <c r="D62" s="11"/>
    </row>
    <row r="63" spans="1:4" s="12" customFormat="1" ht="12.75">
      <c r="A63" s="10"/>
      <c r="B63" s="10"/>
      <c r="C63" s="25"/>
      <c r="D63" s="11"/>
    </row>
    <row r="64" spans="1:4" s="12" customFormat="1" ht="12.75">
      <c r="A64" s="10"/>
      <c r="B64" s="10"/>
      <c r="C64" s="25"/>
      <c r="D64" s="11"/>
    </row>
  </sheetData>
  <printOptions horizontalCentered="1"/>
  <pageMargins left="0.39" right="0.48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NTSG, School of Forestry</dc:creator>
  <cp:keywords/>
  <dc:description/>
  <cp:lastModifiedBy>Faith Ann Heinsch</cp:lastModifiedBy>
  <cp:lastPrinted>2003-12-19T16:56:28Z</cp:lastPrinted>
  <dcterms:created xsi:type="dcterms:W3CDTF">2001-09-26T17:33:40Z</dcterms:created>
  <dcterms:modified xsi:type="dcterms:W3CDTF">2004-02-02T17:10:09Z</dcterms:modified>
  <cp:category/>
  <cp:version/>
  <cp:contentType/>
  <cp:contentStatus/>
</cp:coreProperties>
</file>