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95" windowWidth="9465" windowHeight="6345" firstSheet="1" activeTab="1"/>
  </bookViews>
  <sheets>
    <sheet name="Roster" sheetId="1" r:id="rId1"/>
    <sheet name="Quiz Master" sheetId="2" r:id="rId2"/>
    <sheet name="MT2_Avg" sheetId="3" r:id="rId3"/>
    <sheet name="MT3_ExtraPts" sheetId="4" r:id="rId4"/>
    <sheet name="Midterm Grades" sheetId="5" r:id="rId5"/>
    <sheet name="Grades2Class" sheetId="6" r:id="rId6"/>
    <sheet name="Final Grades" sheetId="7" r:id="rId7"/>
    <sheet name="Grade Distribution" sheetId="8" r:id="rId8"/>
  </sheets>
  <definedNames/>
  <calcPr fullCalcOnLoad="1"/>
</workbook>
</file>

<file path=xl/sharedStrings.xml><?xml version="1.0" encoding="utf-8"?>
<sst xmlns="http://schemas.openxmlformats.org/spreadsheetml/2006/main" count="1575" uniqueCount="165">
  <si>
    <t>QUIZ 1</t>
  </si>
  <si>
    <t>QUIZ 2</t>
  </si>
  <si>
    <t>QUIZ 3</t>
  </si>
  <si>
    <t>QUIZ 4</t>
  </si>
  <si>
    <t>MIDTERM</t>
  </si>
  <si>
    <t>LAST NAME</t>
  </si>
  <si>
    <t>FIRST NAME</t>
  </si>
  <si>
    <t>Aaron</t>
  </si>
  <si>
    <t>Benjamin</t>
  </si>
  <si>
    <t>Johnson</t>
  </si>
  <si>
    <t>Matthew</t>
  </si>
  <si>
    <t>Smith</t>
  </si>
  <si>
    <t>Taylor</t>
  </si>
  <si>
    <t>QUIZ AVG</t>
  </si>
  <si>
    <t>AVERAGE</t>
  </si>
  <si>
    <t>Quiz Pt Total</t>
  </si>
  <si>
    <t>Midterm Grade</t>
  </si>
  <si>
    <t>Final Pts</t>
  </si>
  <si>
    <t>Letter Grade</t>
  </si>
  <si>
    <t>Ariel</t>
  </si>
  <si>
    <t>Samuel</t>
  </si>
  <si>
    <t>Eric</t>
  </si>
  <si>
    <t>Kyle</t>
  </si>
  <si>
    <t>Jones</t>
  </si>
  <si>
    <t>Lucas</t>
  </si>
  <si>
    <t>Christopher</t>
  </si>
  <si>
    <t>Jonathan</t>
  </si>
  <si>
    <t>Timchak</t>
  </si>
  <si>
    <t>Adams</t>
  </si>
  <si>
    <t>Allen</t>
  </si>
  <si>
    <t>Anderson</t>
  </si>
  <si>
    <t>Barr</t>
  </si>
  <si>
    <t>Corey</t>
  </si>
  <si>
    <t>Benedict</t>
  </si>
  <si>
    <t>Jennifer</t>
  </si>
  <si>
    <t>Black</t>
  </si>
  <si>
    <t>Sarah</t>
  </si>
  <si>
    <t>Castello</t>
  </si>
  <si>
    <t>Mari</t>
  </si>
  <si>
    <t>Fahner</t>
  </si>
  <si>
    <t>Edward</t>
  </si>
  <si>
    <t>Fasching</t>
  </si>
  <si>
    <t>Steven</t>
  </si>
  <si>
    <t>Fisk</t>
  </si>
  <si>
    <t>Shane</t>
  </si>
  <si>
    <t>Fukushima</t>
  </si>
  <si>
    <t>Fulford</t>
  </si>
  <si>
    <t>Aden</t>
  </si>
  <si>
    <t>Garlitz</t>
  </si>
  <si>
    <t>Geber</t>
  </si>
  <si>
    <t>Rudy</t>
  </si>
  <si>
    <t>Hagemann</t>
  </si>
  <si>
    <t>Dustin</t>
  </si>
  <si>
    <t>Jacob</t>
  </si>
  <si>
    <t>Jason</t>
  </si>
  <si>
    <t>Kash</t>
  </si>
  <si>
    <t>Langowski</t>
  </si>
  <si>
    <t>Nicholas</t>
  </si>
  <si>
    <t>Lanz</t>
  </si>
  <si>
    <t>Manweiler</t>
  </si>
  <si>
    <t>Christina</t>
  </si>
  <si>
    <t>Mickelson</t>
  </si>
  <si>
    <t>Millay</t>
  </si>
  <si>
    <t>Michael</t>
  </si>
  <si>
    <t>Minnich</t>
  </si>
  <si>
    <t>Muller</t>
  </si>
  <si>
    <t>Murphy</t>
  </si>
  <si>
    <t>Myers</t>
  </si>
  <si>
    <t>Jesse</t>
  </si>
  <si>
    <t>O'Connor</t>
  </si>
  <si>
    <t>Orient</t>
  </si>
  <si>
    <t>Patterson</t>
  </si>
  <si>
    <t>Matt</t>
  </si>
  <si>
    <t>Rodli</t>
  </si>
  <si>
    <t>Salois</t>
  </si>
  <si>
    <t>Joshua</t>
  </si>
  <si>
    <t>Schenk</t>
  </si>
  <si>
    <t>Greg</t>
  </si>
  <si>
    <t>Schindler</t>
  </si>
  <si>
    <t>Sims</t>
  </si>
  <si>
    <t>Sisk</t>
  </si>
  <si>
    <t>Whitney</t>
  </si>
  <si>
    <t>Stacy</t>
  </si>
  <si>
    <t>Riley</t>
  </si>
  <si>
    <t>Stokes</t>
  </si>
  <si>
    <t>Danielle</t>
  </si>
  <si>
    <t>Swier</t>
  </si>
  <si>
    <t>Devani</t>
  </si>
  <si>
    <t>Tanner</t>
  </si>
  <si>
    <t>Phillip</t>
  </si>
  <si>
    <t>Tustin</t>
  </si>
  <si>
    <t>Warnke</t>
  </si>
  <si>
    <t>Marcus</t>
  </si>
  <si>
    <t>White</t>
  </si>
  <si>
    <t>Emily</t>
  </si>
  <si>
    <t>Winter</t>
  </si>
  <si>
    <t>Wolfe</t>
  </si>
  <si>
    <t>Prairie</t>
  </si>
  <si>
    <t>Woodham</t>
  </si>
  <si>
    <t>Yost</t>
  </si>
  <si>
    <t>Devin</t>
  </si>
  <si>
    <t>Jeresek</t>
  </si>
  <si>
    <t>Ben</t>
  </si>
  <si>
    <t>Stark</t>
  </si>
  <si>
    <t>Bothman</t>
  </si>
  <si>
    <t>Tyler</t>
  </si>
  <si>
    <t>Belcourt</t>
  </si>
  <si>
    <t>Alex</t>
  </si>
  <si>
    <t>Kelly</t>
  </si>
  <si>
    <t>Christine</t>
  </si>
  <si>
    <t>Isham</t>
  </si>
  <si>
    <t>Tarek</t>
  </si>
  <si>
    <t>Melissa</t>
  </si>
  <si>
    <t>Pingree</t>
  </si>
  <si>
    <t>Conlon</t>
  </si>
  <si>
    <t>Sean</t>
  </si>
  <si>
    <t>Justin (Confidential)</t>
  </si>
  <si>
    <t>Pic?</t>
  </si>
  <si>
    <t>Teegardin</t>
  </si>
  <si>
    <t>Tobin (Toby)</t>
  </si>
  <si>
    <t>Kazuo (Kaz)</t>
  </si>
  <si>
    <t>John (Jack)</t>
  </si>
  <si>
    <t>Charles (Carl)</t>
  </si>
  <si>
    <t>Average</t>
  </si>
  <si>
    <t>Jacob (Jake)</t>
  </si>
  <si>
    <t>Max</t>
  </si>
  <si>
    <t>Min</t>
  </si>
  <si>
    <t>Median</t>
  </si>
  <si>
    <t>QUIZ 2b</t>
  </si>
  <si>
    <t>QUIZ 2a</t>
  </si>
  <si>
    <t>0-59</t>
  </si>
  <si>
    <t>60-69</t>
  </si>
  <si>
    <t>70-74</t>
  </si>
  <si>
    <t>75-79</t>
  </si>
  <si>
    <t>80-84</t>
  </si>
  <si>
    <t>85-89</t>
  </si>
  <si>
    <t>90-94</t>
  </si>
  <si>
    <t>95-100</t>
  </si>
  <si>
    <t>Grades</t>
  </si>
  <si>
    <t>Range</t>
  </si>
  <si>
    <t># People</t>
  </si>
  <si>
    <t>ExtraPt</t>
  </si>
  <si>
    <t>Quiz 3 - Final</t>
  </si>
  <si>
    <t>Midterm</t>
  </si>
  <si>
    <t>Justin</t>
  </si>
  <si>
    <t>MT 1</t>
  </si>
  <si>
    <t>MT 2</t>
  </si>
  <si>
    <t>MT 3</t>
  </si>
  <si>
    <t>MT 4</t>
  </si>
  <si>
    <t>MINI_TEST TOTAL           (out of 80)</t>
  </si>
  <si>
    <t>FINAL</t>
  </si>
  <si>
    <t>Total Points</t>
  </si>
  <si>
    <t>QUIZ TOT</t>
  </si>
  <si>
    <t>A</t>
  </si>
  <si>
    <t>B</t>
  </si>
  <si>
    <t>C</t>
  </si>
  <si>
    <t>D</t>
  </si>
  <si>
    <t>D+</t>
  </si>
  <si>
    <t>D-</t>
  </si>
  <si>
    <t>C+</t>
  </si>
  <si>
    <t>C-</t>
  </si>
  <si>
    <t>B+</t>
  </si>
  <si>
    <t>B-</t>
  </si>
  <si>
    <t>A-</t>
  </si>
  <si>
    <t>*came to talk with me regarding final - regraded.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</si>
</sst>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  <numFmt numFmtId="167" formatCode="0.0"/>
    <numFmt numFmtId="168" formatCode="0.0000000"/>
    <numFmt numFmtId="169" formatCode="0.000000"/>
  </numFmts>
  <fonts count="1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2"/>
      <name val="Arial"/>
      <family val="0"/>
    </font>
    <font>
      <b/>
      <sz val="11.5"/>
      <name val="Arial"/>
      <family val="0"/>
    </font>
    <font>
      <sz val="11.5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0"/>
      <color indexed="17"/>
      <name val="Arial"/>
      <family val="0"/>
    </font>
    <font>
      <b/>
      <sz val="10"/>
      <color indexed="1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1" fontId="0" fillId="0" borderId="4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5" xfId="0" applyFont="1" applyBorder="1" applyAlignment="1">
      <alignment horizontal="left" wrapText="1"/>
    </xf>
    <xf numFmtId="2" fontId="1" fillId="0" borderId="5" xfId="0" applyNumberFormat="1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3" xfId="0" applyFont="1" applyFill="1" applyBorder="1" applyAlignment="1">
      <alignment horizontal="left"/>
    </xf>
    <xf numFmtId="0" fontId="12" fillId="0" borderId="1" xfId="0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2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2" fontId="15" fillId="0" borderId="0" xfId="0" applyNumberFormat="1" applyFont="1" applyAlignment="1">
      <alignment horizontal="center"/>
    </xf>
    <xf numFmtId="2" fontId="16" fillId="0" borderId="0" xfId="0" applyNumberFormat="1" applyFont="1" applyBorder="1" applyAlignment="1">
      <alignment horizontal="center"/>
    </xf>
    <xf numFmtId="2" fontId="16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Midterm Grades
Average = 83.4
Median = 84.0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325"/>
          <c:w val="0.92975"/>
          <c:h val="0.832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'Midterm Grades'!$I$2:$I$9</c:f>
              <c:strCache/>
            </c:strRef>
          </c:cat>
          <c:val>
            <c:numRef>
              <c:f>'Midterm Grades'!$J$2:$J$9</c:f>
              <c:numCache/>
            </c:numRef>
          </c:val>
        </c:ser>
        <c:axId val="61911334"/>
        <c:axId val="20331095"/>
      </c:barChart>
      <c:catAx>
        <c:axId val="61911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Grade Distribution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20331095"/>
        <c:crosses val="autoZero"/>
        <c:auto val="1"/>
        <c:lblOffset val="100"/>
        <c:noMultiLvlLbl val="0"/>
      </c:catAx>
      <c:valAx>
        <c:axId val="20331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#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19113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Original Scaling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'Grade Distribution'!$G$2:$G$12</c:f>
              <c:strCache/>
            </c:strRef>
          </c:cat>
          <c:val>
            <c:numRef>
              <c:f>'Grade Distribution'!$H$2:$H$12</c:f>
              <c:numCache/>
            </c:numRef>
          </c:val>
        </c:ser>
        <c:axId val="48762128"/>
        <c:axId val="36205969"/>
      </c:barChart>
      <c:catAx>
        <c:axId val="48762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205969"/>
        <c:crosses val="autoZero"/>
        <c:auto val="1"/>
        <c:lblOffset val="100"/>
        <c:noMultiLvlLbl val="0"/>
      </c:catAx>
      <c:valAx>
        <c:axId val="362059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762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Revised Scaling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'Grade Distribution'!$G$2:$G$12</c:f>
              <c:strCache/>
            </c:strRef>
          </c:cat>
          <c:val>
            <c:numRef>
              <c:f>'Grade Distribution'!$I$2:$I$12</c:f>
              <c:numCache/>
            </c:numRef>
          </c:val>
        </c:ser>
        <c:axId val="57418266"/>
        <c:axId val="47002347"/>
      </c:barChart>
      <c:catAx>
        <c:axId val="57418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002347"/>
        <c:crosses val="autoZero"/>
        <c:auto val="1"/>
        <c:lblOffset val="100"/>
        <c:noMultiLvlLbl val="0"/>
      </c:catAx>
      <c:valAx>
        <c:axId val="470023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4182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Original Scaling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'Grade Distribution'!$K$2:$K$5</c:f>
              <c:strCache/>
            </c:strRef>
          </c:cat>
          <c:val>
            <c:numRef>
              <c:f>'Grade Distribution'!$L$2:$L$6</c:f>
              <c:numCache/>
            </c:numRef>
          </c:val>
        </c:ser>
        <c:axId val="20367940"/>
        <c:axId val="49093733"/>
      </c:barChart>
      <c:catAx>
        <c:axId val="20367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093733"/>
        <c:crosses val="autoZero"/>
        <c:auto val="1"/>
        <c:lblOffset val="100"/>
        <c:noMultiLvlLbl val="0"/>
      </c:catAx>
      <c:valAx>
        <c:axId val="490937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3679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Revised Scaling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'Grade Distribution'!$K$2:$K$5</c:f>
              <c:strCache/>
            </c:strRef>
          </c:cat>
          <c:val>
            <c:numRef>
              <c:f>'Grade Distribution'!$M$2:$M$5</c:f>
              <c:numCache/>
            </c:numRef>
          </c:val>
        </c:ser>
        <c:axId val="39190414"/>
        <c:axId val="17169407"/>
      </c:barChart>
      <c:catAx>
        <c:axId val="39190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169407"/>
        <c:crosses val="autoZero"/>
        <c:auto val="1"/>
        <c:lblOffset val="100"/>
        <c:noMultiLvlLbl val="0"/>
      </c:catAx>
      <c:valAx>
        <c:axId val="171694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1904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7</xdr:row>
      <xdr:rowOff>57150</xdr:rowOff>
    </xdr:from>
    <xdr:to>
      <xdr:col>16</xdr:col>
      <xdr:colOff>523875</xdr:colOff>
      <xdr:row>39</xdr:row>
      <xdr:rowOff>66675</xdr:rowOff>
    </xdr:to>
    <xdr:graphicFrame>
      <xdr:nvGraphicFramePr>
        <xdr:cNvPr id="1" name="Chart 1"/>
        <xdr:cNvGraphicFramePr/>
      </xdr:nvGraphicFramePr>
      <xdr:xfrm>
        <a:off x="4533900" y="1190625"/>
        <a:ext cx="672465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942975</xdr:colOff>
      <xdr:row>8</xdr:row>
      <xdr:rowOff>95250</xdr:rowOff>
    </xdr:from>
    <xdr:to>
      <xdr:col>8</xdr:col>
      <xdr:colOff>485775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942975" y="1390650"/>
        <a:ext cx="58864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923925</xdr:colOff>
      <xdr:row>11</xdr:row>
      <xdr:rowOff>133350</xdr:rowOff>
    </xdr:from>
    <xdr:to>
      <xdr:col>8</xdr:col>
      <xdr:colOff>476250</xdr:colOff>
      <xdr:row>34</xdr:row>
      <xdr:rowOff>76200</xdr:rowOff>
    </xdr:to>
    <xdr:graphicFrame>
      <xdr:nvGraphicFramePr>
        <xdr:cNvPr id="2" name="Chart 2"/>
        <xdr:cNvGraphicFramePr/>
      </xdr:nvGraphicFramePr>
      <xdr:xfrm>
        <a:off x="923925" y="1914525"/>
        <a:ext cx="58959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485775</xdr:colOff>
      <xdr:row>8</xdr:row>
      <xdr:rowOff>85725</xdr:rowOff>
    </xdr:from>
    <xdr:to>
      <xdr:col>18</xdr:col>
      <xdr:colOff>485775</xdr:colOff>
      <xdr:row>31</xdr:row>
      <xdr:rowOff>19050</xdr:rowOff>
    </xdr:to>
    <xdr:graphicFrame>
      <xdr:nvGraphicFramePr>
        <xdr:cNvPr id="3" name="Chart 3"/>
        <xdr:cNvGraphicFramePr/>
      </xdr:nvGraphicFramePr>
      <xdr:xfrm>
        <a:off x="6829425" y="1381125"/>
        <a:ext cx="5886450" cy="3657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495300</xdr:colOff>
      <xdr:row>15</xdr:row>
      <xdr:rowOff>38100</xdr:rowOff>
    </xdr:from>
    <xdr:to>
      <xdr:col>18</xdr:col>
      <xdr:colOff>504825</xdr:colOff>
      <xdr:row>37</xdr:row>
      <xdr:rowOff>142875</xdr:rowOff>
    </xdr:to>
    <xdr:graphicFrame>
      <xdr:nvGraphicFramePr>
        <xdr:cNvPr id="4" name="Chart 4"/>
        <xdr:cNvGraphicFramePr/>
      </xdr:nvGraphicFramePr>
      <xdr:xfrm>
        <a:off x="6838950" y="2466975"/>
        <a:ext cx="5895975" cy="3667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2.57421875" style="23" bestFit="1" customWidth="1"/>
    <col min="2" max="2" width="19.57421875" style="23" bestFit="1" customWidth="1"/>
    <col min="3" max="3" width="5.421875" style="23" bestFit="1" customWidth="1"/>
    <col min="4" max="4" width="4.421875" style="23" customWidth="1"/>
    <col min="5" max="5" width="22.57421875" style="23" customWidth="1"/>
    <col min="6" max="6" width="16.57421875" style="23" customWidth="1"/>
    <col min="7" max="7" width="5.421875" style="23" bestFit="1" customWidth="1"/>
    <col min="8" max="16384" width="9.140625" style="23" customWidth="1"/>
  </cols>
  <sheetData>
    <row r="1" spans="1:7" ht="21.75" customHeight="1">
      <c r="A1" s="22" t="s">
        <v>5</v>
      </c>
      <c r="B1" s="22" t="s">
        <v>6</v>
      </c>
      <c r="C1" s="22" t="s">
        <v>117</v>
      </c>
      <c r="E1" s="22" t="s">
        <v>5</v>
      </c>
      <c r="F1" s="22" t="s">
        <v>6</v>
      </c>
      <c r="G1" s="22" t="s">
        <v>117</v>
      </c>
    </row>
    <row r="2" spans="1:7" ht="21" customHeight="1">
      <c r="A2" s="24" t="s">
        <v>28</v>
      </c>
      <c r="B2" s="24" t="s">
        <v>116</v>
      </c>
      <c r="C2" s="24"/>
      <c r="E2" s="24" t="s">
        <v>64</v>
      </c>
      <c r="F2" s="24" t="s">
        <v>121</v>
      </c>
      <c r="G2" s="24"/>
    </row>
    <row r="3" spans="1:7" ht="21" customHeight="1">
      <c r="A3" s="24" t="s">
        <v>29</v>
      </c>
      <c r="B3" s="24" t="s">
        <v>8</v>
      </c>
      <c r="C3" s="24"/>
      <c r="E3" s="24" t="s">
        <v>65</v>
      </c>
      <c r="F3" s="24" t="s">
        <v>53</v>
      </c>
      <c r="G3" s="24"/>
    </row>
    <row r="4" spans="1:7" ht="21" customHeight="1">
      <c r="A4" s="24" t="s">
        <v>30</v>
      </c>
      <c r="B4" s="24" t="s">
        <v>22</v>
      </c>
      <c r="C4" s="24"/>
      <c r="E4" s="24" t="s">
        <v>66</v>
      </c>
      <c r="F4" s="24" t="s">
        <v>7</v>
      </c>
      <c r="G4" s="24"/>
    </row>
    <row r="5" spans="1:7" ht="21" customHeight="1">
      <c r="A5" s="24" t="s">
        <v>31</v>
      </c>
      <c r="B5" s="24" t="s">
        <v>32</v>
      </c>
      <c r="C5" s="24"/>
      <c r="E5" s="24" t="s">
        <v>67</v>
      </c>
      <c r="F5" s="24" t="s">
        <v>68</v>
      </c>
      <c r="G5" s="24"/>
    </row>
    <row r="6" spans="1:7" ht="21" customHeight="1">
      <c r="A6" s="24" t="s">
        <v>106</v>
      </c>
      <c r="B6" s="24" t="s">
        <v>107</v>
      </c>
      <c r="C6" s="24"/>
      <c r="E6" s="24" t="s">
        <v>69</v>
      </c>
      <c r="F6" s="24" t="s">
        <v>102</v>
      </c>
      <c r="G6" s="24"/>
    </row>
    <row r="7" spans="1:7" ht="21" customHeight="1">
      <c r="A7" s="24" t="s">
        <v>33</v>
      </c>
      <c r="B7" s="24" t="s">
        <v>34</v>
      </c>
      <c r="C7" s="24"/>
      <c r="E7" s="24" t="s">
        <v>70</v>
      </c>
      <c r="F7" s="24" t="s">
        <v>119</v>
      </c>
      <c r="G7" s="24"/>
    </row>
    <row r="8" spans="1:7" ht="21" customHeight="1">
      <c r="A8" s="24" t="s">
        <v>35</v>
      </c>
      <c r="B8" s="24" t="s">
        <v>36</v>
      </c>
      <c r="C8" s="24"/>
      <c r="E8" s="24" t="s">
        <v>71</v>
      </c>
      <c r="F8" s="24" t="s">
        <v>72</v>
      </c>
      <c r="G8" s="24"/>
    </row>
    <row r="9" spans="1:7" ht="21" customHeight="1">
      <c r="A9" s="24" t="s">
        <v>104</v>
      </c>
      <c r="B9" s="24" t="s">
        <v>105</v>
      </c>
      <c r="C9" s="24"/>
      <c r="E9" s="24" t="s">
        <v>113</v>
      </c>
      <c r="F9" s="24" t="s">
        <v>112</v>
      </c>
      <c r="G9" s="24"/>
    </row>
    <row r="10" spans="1:7" ht="21" customHeight="1">
      <c r="A10" s="24" t="s">
        <v>37</v>
      </c>
      <c r="B10" s="24" t="s">
        <v>38</v>
      </c>
      <c r="C10" s="24"/>
      <c r="E10" s="24" t="s">
        <v>73</v>
      </c>
      <c r="F10" s="24" t="s">
        <v>24</v>
      </c>
      <c r="G10" s="24"/>
    </row>
    <row r="11" spans="1:7" ht="21" customHeight="1">
      <c r="A11" s="24" t="s">
        <v>114</v>
      </c>
      <c r="B11" s="24" t="s">
        <v>115</v>
      </c>
      <c r="C11" s="24"/>
      <c r="E11" s="24" t="s">
        <v>74</v>
      </c>
      <c r="F11" s="24" t="s">
        <v>75</v>
      </c>
      <c r="G11" s="24"/>
    </row>
    <row r="12" spans="1:7" ht="21" customHeight="1">
      <c r="A12" s="24" t="s">
        <v>39</v>
      </c>
      <c r="B12" s="24" t="s">
        <v>40</v>
      </c>
      <c r="C12" s="24"/>
      <c r="E12" s="24" t="s">
        <v>76</v>
      </c>
      <c r="F12" s="24" t="s">
        <v>77</v>
      </c>
      <c r="G12" s="24"/>
    </row>
    <row r="13" spans="1:7" ht="21" customHeight="1">
      <c r="A13" s="24" t="s">
        <v>41</v>
      </c>
      <c r="B13" s="24" t="s">
        <v>42</v>
      </c>
      <c r="C13" s="24"/>
      <c r="E13" s="24" t="s">
        <v>78</v>
      </c>
      <c r="F13" s="24" t="s">
        <v>42</v>
      </c>
      <c r="G13" s="24"/>
    </row>
    <row r="14" spans="1:7" ht="21" customHeight="1">
      <c r="A14" s="24" t="s">
        <v>43</v>
      </c>
      <c r="B14" s="24" t="s">
        <v>44</v>
      </c>
      <c r="C14" s="24"/>
      <c r="E14" s="24" t="s">
        <v>79</v>
      </c>
      <c r="F14" s="24" t="s">
        <v>21</v>
      </c>
      <c r="G14" s="24"/>
    </row>
    <row r="15" spans="1:7" ht="21" customHeight="1">
      <c r="A15" s="24" t="s">
        <v>45</v>
      </c>
      <c r="B15" s="24" t="s">
        <v>120</v>
      </c>
      <c r="C15" s="24"/>
      <c r="E15" s="24" t="s">
        <v>80</v>
      </c>
      <c r="F15" s="24" t="s">
        <v>81</v>
      </c>
      <c r="G15" s="24"/>
    </row>
    <row r="16" spans="1:7" ht="21" customHeight="1">
      <c r="A16" s="24" t="s">
        <v>46</v>
      </c>
      <c r="B16" s="24" t="s">
        <v>47</v>
      </c>
      <c r="C16" s="24"/>
      <c r="E16" s="24" t="s">
        <v>11</v>
      </c>
      <c r="F16" s="24" t="s">
        <v>82</v>
      </c>
      <c r="G16" s="24"/>
    </row>
    <row r="17" spans="1:7" ht="21" customHeight="1">
      <c r="A17" s="24" t="s">
        <v>48</v>
      </c>
      <c r="B17" s="24" t="s">
        <v>21</v>
      </c>
      <c r="C17" s="24"/>
      <c r="E17" s="24" t="s">
        <v>103</v>
      </c>
      <c r="F17" s="24" t="s">
        <v>83</v>
      </c>
      <c r="G17" s="24"/>
    </row>
    <row r="18" spans="1:7" ht="21" customHeight="1">
      <c r="A18" s="24" t="s">
        <v>48</v>
      </c>
      <c r="B18" s="24" t="s">
        <v>26</v>
      </c>
      <c r="C18" s="24"/>
      <c r="E18" s="24" t="s">
        <v>84</v>
      </c>
      <c r="F18" s="24" t="s">
        <v>85</v>
      </c>
      <c r="G18" s="24"/>
    </row>
    <row r="19" spans="1:7" ht="21" customHeight="1">
      <c r="A19" s="24" t="s">
        <v>49</v>
      </c>
      <c r="B19" s="24" t="s">
        <v>50</v>
      </c>
      <c r="C19" s="24"/>
      <c r="E19" s="24" t="s">
        <v>86</v>
      </c>
      <c r="F19" s="24" t="s">
        <v>87</v>
      </c>
      <c r="G19" s="24"/>
    </row>
    <row r="20" spans="1:7" ht="21" customHeight="1">
      <c r="A20" s="24" t="s">
        <v>51</v>
      </c>
      <c r="B20" s="24" t="s">
        <v>52</v>
      </c>
      <c r="C20" s="24"/>
      <c r="E20" s="24" t="s">
        <v>88</v>
      </c>
      <c r="F20" s="24" t="s">
        <v>89</v>
      </c>
      <c r="G20" s="24"/>
    </row>
    <row r="21" spans="1:7" ht="21" customHeight="1">
      <c r="A21" s="24" t="s">
        <v>110</v>
      </c>
      <c r="B21" s="24" t="s">
        <v>111</v>
      </c>
      <c r="C21" s="24"/>
      <c r="E21" s="24" t="s">
        <v>12</v>
      </c>
      <c r="F21" s="24" t="s">
        <v>20</v>
      </c>
      <c r="G21" s="24"/>
    </row>
    <row r="22" spans="1:7" ht="21" customHeight="1">
      <c r="A22" s="24" t="s">
        <v>101</v>
      </c>
      <c r="B22" s="24" t="s">
        <v>53</v>
      </c>
      <c r="C22" s="24"/>
      <c r="E22" s="24" t="s">
        <v>118</v>
      </c>
      <c r="F22" s="24" t="s">
        <v>42</v>
      </c>
      <c r="G22" s="24"/>
    </row>
    <row r="23" spans="1:7" ht="21" customHeight="1">
      <c r="A23" s="24" t="s">
        <v>9</v>
      </c>
      <c r="B23" s="24" t="s">
        <v>19</v>
      </c>
      <c r="C23" s="24"/>
      <c r="E23" s="24" t="s">
        <v>27</v>
      </c>
      <c r="F23" s="24" t="s">
        <v>8</v>
      </c>
      <c r="G23" s="24"/>
    </row>
    <row r="24" spans="1:7" ht="21" customHeight="1">
      <c r="A24" s="24" t="s">
        <v>23</v>
      </c>
      <c r="B24" s="24" t="s">
        <v>54</v>
      </c>
      <c r="C24" s="24"/>
      <c r="E24" s="24" t="s">
        <v>90</v>
      </c>
      <c r="F24" s="24" t="s">
        <v>10</v>
      </c>
      <c r="G24" s="24"/>
    </row>
    <row r="25" spans="1:7" ht="21" customHeight="1">
      <c r="A25" s="24" t="s">
        <v>55</v>
      </c>
      <c r="B25" s="24" t="s">
        <v>7</v>
      </c>
      <c r="C25" s="24"/>
      <c r="E25" s="24" t="s">
        <v>91</v>
      </c>
      <c r="F25" s="24" t="s">
        <v>92</v>
      </c>
      <c r="G25" s="24"/>
    </row>
    <row r="26" spans="1:7" ht="21" customHeight="1">
      <c r="A26" s="24" t="s">
        <v>108</v>
      </c>
      <c r="B26" s="24" t="s">
        <v>109</v>
      </c>
      <c r="C26" s="24"/>
      <c r="E26" s="24" t="s">
        <v>93</v>
      </c>
      <c r="F26" s="24" t="s">
        <v>94</v>
      </c>
      <c r="G26" s="24"/>
    </row>
    <row r="27" spans="1:7" ht="21" customHeight="1">
      <c r="A27" s="24" t="s">
        <v>56</v>
      </c>
      <c r="B27" s="24" t="s">
        <v>57</v>
      </c>
      <c r="C27" s="24"/>
      <c r="E27" s="24" t="s">
        <v>95</v>
      </c>
      <c r="F27" s="24" t="s">
        <v>25</v>
      </c>
      <c r="G27" s="24"/>
    </row>
    <row r="28" spans="1:27" ht="21" customHeight="1">
      <c r="A28" s="24" t="s">
        <v>58</v>
      </c>
      <c r="B28" s="24" t="s">
        <v>122</v>
      </c>
      <c r="C28" s="24"/>
      <c r="E28" s="24" t="s">
        <v>96</v>
      </c>
      <c r="F28" s="24" t="s">
        <v>97</v>
      </c>
      <c r="G28" s="24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</row>
    <row r="29" spans="1:27" ht="21" customHeight="1">
      <c r="A29" s="24" t="s">
        <v>59</v>
      </c>
      <c r="B29" s="24" t="s">
        <v>60</v>
      </c>
      <c r="C29" s="24"/>
      <c r="E29" s="24" t="s">
        <v>98</v>
      </c>
      <c r="F29" s="24" t="s">
        <v>7</v>
      </c>
      <c r="G29" s="24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</row>
    <row r="30" spans="1:27" ht="21" customHeight="1">
      <c r="A30" s="24" t="s">
        <v>61</v>
      </c>
      <c r="B30" s="24" t="s">
        <v>54</v>
      </c>
      <c r="C30" s="24"/>
      <c r="E30" s="24" t="s">
        <v>99</v>
      </c>
      <c r="F30" s="24" t="s">
        <v>100</v>
      </c>
      <c r="G30" s="24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</row>
    <row r="31" spans="1:27" ht="21" customHeight="1">
      <c r="A31" s="24" t="s">
        <v>62</v>
      </c>
      <c r="B31" s="24" t="s">
        <v>63</v>
      </c>
      <c r="C31" s="24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</row>
    <row r="32" spans="8:27" ht="21.75" customHeight="1"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</row>
    <row r="33" spans="8:27" ht="21.75" customHeight="1"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</row>
    <row r="34" spans="8:27" ht="21.75" customHeight="1"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</row>
    <row r="35" spans="8:27" ht="21.75" customHeight="1"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</row>
    <row r="36" spans="8:27" ht="21.75" customHeight="1"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</row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spans="1:2" ht="21.75" customHeight="1">
      <c r="A59" s="25"/>
      <c r="B59" s="25"/>
    </row>
    <row r="60" spans="1:3" s="25" customFormat="1" ht="14.25">
      <c r="A60" s="26"/>
      <c r="B60" s="27"/>
      <c r="C60" s="27"/>
    </row>
    <row r="61" spans="1:3" s="25" customFormat="1" ht="14.25">
      <c r="A61" s="26"/>
      <c r="B61" s="27"/>
      <c r="C61" s="27"/>
    </row>
    <row r="62" spans="1:2" ht="14.25">
      <c r="A62" s="25"/>
      <c r="B62" s="25"/>
    </row>
  </sheetData>
  <printOptions/>
  <pageMargins left="0.5" right="0.5" top="1" bottom="1" header="0.5" footer="0.5"/>
  <pageSetup horizontalDpi="600" verticalDpi="600" orientation="portrait" r:id="rId1"/>
  <headerFooter alignWithMargins="0">
    <oddHeader>&amp;CFOR240 - Tree Biology
Autumn 2005&amp;R&amp;D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1">
      <pane ySplit="1" topLeftCell="BM2" activePane="bottomLeft" state="frozen"/>
      <selection pane="topLeft" activeCell="A1" sqref="A1"/>
      <selection pane="bottomLeft" activeCell="I2" sqref="I2"/>
    </sheetView>
  </sheetViews>
  <sheetFormatPr defaultColWidth="9.140625" defaultRowHeight="12.75"/>
  <cols>
    <col min="1" max="2" width="17.7109375" style="0" customWidth="1"/>
    <col min="3" max="6" width="9.140625" style="2" customWidth="1"/>
    <col min="7" max="7" width="9.8515625" style="18" bestFit="1" customWidth="1"/>
    <col min="8" max="8" width="9.57421875" style="0" bestFit="1" customWidth="1"/>
  </cols>
  <sheetData>
    <row r="1" spans="1:8" s="1" customFormat="1" ht="12.75">
      <c r="A1" s="3" t="s">
        <v>5</v>
      </c>
      <c r="B1" s="3" t="s">
        <v>6</v>
      </c>
      <c r="C1" s="4" t="s">
        <v>0</v>
      </c>
      <c r="D1" s="4" t="s">
        <v>1</v>
      </c>
      <c r="E1" s="4" t="s">
        <v>2</v>
      </c>
      <c r="F1" s="4" t="s">
        <v>3</v>
      </c>
      <c r="G1" s="16" t="s">
        <v>13</v>
      </c>
      <c r="H1" s="50" t="s">
        <v>152</v>
      </c>
    </row>
    <row r="2" spans="1:9" ht="12.75">
      <c r="A2" s="11" t="s">
        <v>28</v>
      </c>
      <c r="B2" s="11" t="s">
        <v>116</v>
      </c>
      <c r="C2" s="6">
        <v>12</v>
      </c>
      <c r="D2" s="6">
        <v>14</v>
      </c>
      <c r="E2" s="6">
        <v>16</v>
      </c>
      <c r="F2" s="6">
        <v>16</v>
      </c>
      <c r="G2" s="17">
        <f aca="true" t="shared" si="0" ref="G2:G32">AVERAGE(C2:F2)</f>
        <v>14.5</v>
      </c>
      <c r="H2" s="51">
        <f>SUM(D2:G2)</f>
        <v>60.5</v>
      </c>
      <c r="I2" s="67">
        <f>SUM(C2:F2)</f>
        <v>58</v>
      </c>
    </row>
    <row r="3" spans="1:9" ht="12.75">
      <c r="A3" s="11" t="s">
        <v>29</v>
      </c>
      <c r="B3" s="11" t="s">
        <v>8</v>
      </c>
      <c r="C3" s="6">
        <v>16</v>
      </c>
      <c r="D3" s="6">
        <v>13.75</v>
      </c>
      <c r="E3" s="6">
        <v>18</v>
      </c>
      <c r="F3" s="6">
        <v>15</v>
      </c>
      <c r="G3" s="17">
        <f t="shared" si="0"/>
        <v>15.6875</v>
      </c>
      <c r="H3" s="51">
        <f aca="true" t="shared" si="1" ref="H3:H58">SUM(D3:G3)</f>
        <v>62.4375</v>
      </c>
      <c r="I3" s="67">
        <f aca="true" t="shared" si="2" ref="I3:I62">SUM(C3:F3)</f>
        <v>62.75</v>
      </c>
    </row>
    <row r="4" spans="1:9" ht="12.75">
      <c r="A4" s="11" t="s">
        <v>30</v>
      </c>
      <c r="B4" s="11" t="s">
        <v>22</v>
      </c>
      <c r="C4" s="6">
        <v>18</v>
      </c>
      <c r="D4" s="6">
        <v>18</v>
      </c>
      <c r="E4" s="6">
        <v>22</v>
      </c>
      <c r="F4" s="6">
        <v>17.5</v>
      </c>
      <c r="G4" s="17">
        <f t="shared" si="0"/>
        <v>18.875</v>
      </c>
      <c r="H4" s="51">
        <f t="shared" si="1"/>
        <v>76.375</v>
      </c>
      <c r="I4" s="67">
        <f t="shared" si="2"/>
        <v>75.5</v>
      </c>
    </row>
    <row r="5" spans="1:9" ht="12.75">
      <c r="A5" s="11" t="s">
        <v>31</v>
      </c>
      <c r="B5" s="11" t="s">
        <v>32</v>
      </c>
      <c r="C5" s="6">
        <v>14</v>
      </c>
      <c r="D5" s="6">
        <v>9</v>
      </c>
      <c r="E5" s="6">
        <v>14</v>
      </c>
      <c r="F5" s="6">
        <v>5</v>
      </c>
      <c r="G5" s="17">
        <f t="shared" si="0"/>
        <v>10.5</v>
      </c>
      <c r="H5" s="51">
        <f t="shared" si="1"/>
        <v>38.5</v>
      </c>
      <c r="I5" s="67">
        <f t="shared" si="2"/>
        <v>42</v>
      </c>
    </row>
    <row r="6" spans="1:9" ht="12.75">
      <c r="A6" s="11" t="s">
        <v>106</v>
      </c>
      <c r="B6" s="11" t="s">
        <v>107</v>
      </c>
      <c r="C6" s="6">
        <v>18</v>
      </c>
      <c r="D6" s="6">
        <v>15.75</v>
      </c>
      <c r="E6" s="6">
        <v>19</v>
      </c>
      <c r="F6" s="6">
        <v>16</v>
      </c>
      <c r="G6" s="17">
        <f t="shared" si="0"/>
        <v>17.1875</v>
      </c>
      <c r="H6" s="51">
        <f t="shared" si="1"/>
        <v>67.9375</v>
      </c>
      <c r="I6" s="67">
        <f t="shared" si="2"/>
        <v>68.75</v>
      </c>
    </row>
    <row r="7" spans="1:9" ht="12.75">
      <c r="A7" s="11" t="s">
        <v>33</v>
      </c>
      <c r="B7" s="11" t="s">
        <v>34</v>
      </c>
      <c r="C7" s="6">
        <v>19</v>
      </c>
      <c r="D7" s="6">
        <v>15.5</v>
      </c>
      <c r="E7" s="6">
        <v>22</v>
      </c>
      <c r="F7" s="6">
        <v>18.5</v>
      </c>
      <c r="G7" s="17">
        <f t="shared" si="0"/>
        <v>18.75</v>
      </c>
      <c r="H7" s="51">
        <f t="shared" si="1"/>
        <v>74.75</v>
      </c>
      <c r="I7" s="67">
        <f t="shared" si="2"/>
        <v>75</v>
      </c>
    </row>
    <row r="8" spans="1:9" ht="12.75">
      <c r="A8" s="11" t="s">
        <v>35</v>
      </c>
      <c r="B8" s="11" t="s">
        <v>36</v>
      </c>
      <c r="C8" s="6">
        <v>18</v>
      </c>
      <c r="D8" s="6">
        <v>15.25</v>
      </c>
      <c r="E8" s="6">
        <v>22</v>
      </c>
      <c r="F8" s="6">
        <v>18</v>
      </c>
      <c r="G8" s="17">
        <f t="shared" si="0"/>
        <v>18.3125</v>
      </c>
      <c r="H8" s="51">
        <f t="shared" si="1"/>
        <v>73.5625</v>
      </c>
      <c r="I8" s="67">
        <f t="shared" si="2"/>
        <v>73.25</v>
      </c>
    </row>
    <row r="9" spans="1:9" ht="12.75">
      <c r="A9" s="11" t="s">
        <v>104</v>
      </c>
      <c r="B9" s="11" t="s">
        <v>105</v>
      </c>
      <c r="C9" s="6">
        <v>12</v>
      </c>
      <c r="D9" s="6">
        <v>15.75</v>
      </c>
      <c r="E9" s="6">
        <v>12</v>
      </c>
      <c r="F9" s="6">
        <v>12</v>
      </c>
      <c r="G9" s="17">
        <f t="shared" si="0"/>
        <v>12.9375</v>
      </c>
      <c r="H9" s="51">
        <f t="shared" si="1"/>
        <v>52.6875</v>
      </c>
      <c r="I9" s="67">
        <f t="shared" si="2"/>
        <v>51.75</v>
      </c>
    </row>
    <row r="10" spans="1:9" ht="12.75">
      <c r="A10" s="11" t="s">
        <v>37</v>
      </c>
      <c r="B10" s="11" t="s">
        <v>38</v>
      </c>
      <c r="C10" s="6">
        <v>15</v>
      </c>
      <c r="D10" s="6">
        <v>13</v>
      </c>
      <c r="E10" s="6">
        <v>16</v>
      </c>
      <c r="F10" s="6">
        <v>18</v>
      </c>
      <c r="G10" s="17">
        <f t="shared" si="0"/>
        <v>15.5</v>
      </c>
      <c r="H10" s="51">
        <f t="shared" si="1"/>
        <v>62.5</v>
      </c>
      <c r="I10" s="67">
        <f t="shared" si="2"/>
        <v>62</v>
      </c>
    </row>
    <row r="11" spans="1:9" ht="12.75">
      <c r="A11" s="11" t="s">
        <v>114</v>
      </c>
      <c r="B11" s="11" t="s">
        <v>115</v>
      </c>
      <c r="C11" s="6">
        <v>15</v>
      </c>
      <c r="D11" s="6">
        <v>16.25</v>
      </c>
      <c r="E11" s="6">
        <v>14</v>
      </c>
      <c r="F11" s="6">
        <v>19.5</v>
      </c>
      <c r="G11" s="17">
        <f t="shared" si="0"/>
        <v>16.1875</v>
      </c>
      <c r="H11" s="51">
        <f t="shared" si="1"/>
        <v>65.9375</v>
      </c>
      <c r="I11" s="67">
        <f t="shared" si="2"/>
        <v>64.75</v>
      </c>
    </row>
    <row r="12" spans="1:9" ht="12.75">
      <c r="A12" s="11" t="s">
        <v>39</v>
      </c>
      <c r="B12" s="11" t="s">
        <v>40</v>
      </c>
      <c r="C12" s="6">
        <v>16</v>
      </c>
      <c r="D12" s="6">
        <v>16</v>
      </c>
      <c r="E12" s="6">
        <v>16</v>
      </c>
      <c r="F12" s="6">
        <v>14</v>
      </c>
      <c r="G12" s="17">
        <f t="shared" si="0"/>
        <v>15.5</v>
      </c>
      <c r="H12" s="51">
        <f t="shared" si="1"/>
        <v>61.5</v>
      </c>
      <c r="I12" s="67">
        <f t="shared" si="2"/>
        <v>62</v>
      </c>
    </row>
    <row r="13" spans="1:9" ht="12.75">
      <c r="A13" s="11" t="s">
        <v>41</v>
      </c>
      <c r="B13" s="11" t="s">
        <v>42</v>
      </c>
      <c r="C13" s="6">
        <v>12</v>
      </c>
      <c r="D13" s="6">
        <v>20</v>
      </c>
      <c r="E13" s="6">
        <v>13</v>
      </c>
      <c r="F13" s="6">
        <v>17.5</v>
      </c>
      <c r="G13" s="17">
        <f t="shared" si="0"/>
        <v>15.625</v>
      </c>
      <c r="H13" s="51">
        <f t="shared" si="1"/>
        <v>66.125</v>
      </c>
      <c r="I13" s="67">
        <f t="shared" si="2"/>
        <v>62.5</v>
      </c>
    </row>
    <row r="14" spans="1:9" ht="12.75">
      <c r="A14" s="11" t="s">
        <v>43</v>
      </c>
      <c r="B14" s="11" t="s">
        <v>44</v>
      </c>
      <c r="C14" s="6">
        <v>17</v>
      </c>
      <c r="D14" s="6">
        <v>15.75</v>
      </c>
      <c r="E14" s="6">
        <v>13</v>
      </c>
      <c r="F14" s="6">
        <v>17</v>
      </c>
      <c r="G14" s="17">
        <f t="shared" si="0"/>
        <v>15.6875</v>
      </c>
      <c r="H14" s="51">
        <f t="shared" si="1"/>
        <v>61.4375</v>
      </c>
      <c r="I14" s="67">
        <f t="shared" si="2"/>
        <v>62.75</v>
      </c>
    </row>
    <row r="15" spans="1:9" ht="12.75">
      <c r="A15" s="11" t="s">
        <v>45</v>
      </c>
      <c r="B15" s="11" t="s">
        <v>120</v>
      </c>
      <c r="C15" s="6">
        <v>18</v>
      </c>
      <c r="D15" s="6">
        <v>11.75</v>
      </c>
      <c r="E15" s="6">
        <v>16</v>
      </c>
      <c r="F15" s="6">
        <v>12</v>
      </c>
      <c r="G15" s="17">
        <f t="shared" si="0"/>
        <v>14.4375</v>
      </c>
      <c r="H15" s="51">
        <f t="shared" si="1"/>
        <v>54.1875</v>
      </c>
      <c r="I15" s="67">
        <f t="shared" si="2"/>
        <v>57.75</v>
      </c>
    </row>
    <row r="16" spans="1:9" ht="12.75">
      <c r="A16" s="11" t="s">
        <v>46</v>
      </c>
      <c r="B16" s="11" t="s">
        <v>47</v>
      </c>
      <c r="C16" s="6">
        <v>16</v>
      </c>
      <c r="D16" s="6">
        <v>15</v>
      </c>
      <c r="E16" s="6">
        <v>19</v>
      </c>
      <c r="F16" s="6">
        <v>17</v>
      </c>
      <c r="G16" s="17">
        <f t="shared" si="0"/>
        <v>16.75</v>
      </c>
      <c r="H16" s="51">
        <f t="shared" si="1"/>
        <v>67.75</v>
      </c>
      <c r="I16" s="67">
        <f t="shared" si="2"/>
        <v>67</v>
      </c>
    </row>
    <row r="17" spans="1:9" ht="12.75">
      <c r="A17" s="11" t="s">
        <v>48</v>
      </c>
      <c r="B17" s="11" t="s">
        <v>21</v>
      </c>
      <c r="C17" s="6">
        <v>15</v>
      </c>
      <c r="D17" s="6">
        <v>17</v>
      </c>
      <c r="E17" s="6">
        <v>8</v>
      </c>
      <c r="F17" s="6">
        <v>14.5</v>
      </c>
      <c r="G17" s="17">
        <f t="shared" si="0"/>
        <v>13.625</v>
      </c>
      <c r="H17" s="51">
        <f t="shared" si="1"/>
        <v>53.125</v>
      </c>
      <c r="I17" s="67">
        <f t="shared" si="2"/>
        <v>54.5</v>
      </c>
    </row>
    <row r="18" spans="1:9" ht="12.75">
      <c r="A18" s="11" t="s">
        <v>48</v>
      </c>
      <c r="B18" s="11" t="s">
        <v>26</v>
      </c>
      <c r="C18" s="6">
        <v>11</v>
      </c>
      <c r="D18" s="6">
        <v>14.25</v>
      </c>
      <c r="E18" s="6">
        <v>17</v>
      </c>
      <c r="F18" s="6">
        <v>15</v>
      </c>
      <c r="G18" s="17">
        <f t="shared" si="0"/>
        <v>14.3125</v>
      </c>
      <c r="H18" s="51">
        <f t="shared" si="1"/>
        <v>60.5625</v>
      </c>
      <c r="I18" s="67">
        <f t="shared" si="2"/>
        <v>57.25</v>
      </c>
    </row>
    <row r="19" spans="1:9" ht="12.75">
      <c r="A19" s="11" t="s">
        <v>49</v>
      </c>
      <c r="B19" s="11" t="s">
        <v>50</v>
      </c>
      <c r="C19" s="6">
        <v>14</v>
      </c>
      <c r="D19" s="6">
        <v>13.75</v>
      </c>
      <c r="E19" s="6">
        <v>20</v>
      </c>
      <c r="F19" s="6">
        <v>19.5</v>
      </c>
      <c r="G19" s="17">
        <f t="shared" si="0"/>
        <v>16.8125</v>
      </c>
      <c r="H19" s="51">
        <f t="shared" si="1"/>
        <v>70.0625</v>
      </c>
      <c r="I19" s="67">
        <f t="shared" si="2"/>
        <v>67.25</v>
      </c>
    </row>
    <row r="20" spans="1:9" ht="12.75">
      <c r="A20" s="11" t="s">
        <v>51</v>
      </c>
      <c r="B20" s="11" t="s">
        <v>52</v>
      </c>
      <c r="C20" s="6">
        <v>18</v>
      </c>
      <c r="D20" s="6">
        <v>14.5</v>
      </c>
      <c r="E20" s="6">
        <v>12</v>
      </c>
      <c r="F20" s="6">
        <v>15</v>
      </c>
      <c r="G20" s="17">
        <f t="shared" si="0"/>
        <v>14.875</v>
      </c>
      <c r="H20" s="51">
        <f t="shared" si="1"/>
        <v>56.375</v>
      </c>
      <c r="I20" s="67">
        <f t="shared" si="2"/>
        <v>59.5</v>
      </c>
    </row>
    <row r="21" spans="1:9" ht="12.75">
      <c r="A21" s="11" t="s">
        <v>110</v>
      </c>
      <c r="B21" s="11" t="s">
        <v>111</v>
      </c>
      <c r="C21" s="6">
        <v>15</v>
      </c>
      <c r="D21" s="6">
        <v>15</v>
      </c>
      <c r="E21" s="6">
        <v>18</v>
      </c>
      <c r="F21" s="6">
        <v>16</v>
      </c>
      <c r="G21" s="17">
        <f t="shared" si="0"/>
        <v>16</v>
      </c>
      <c r="H21" s="51">
        <f t="shared" si="1"/>
        <v>65</v>
      </c>
      <c r="I21" s="67">
        <f t="shared" si="2"/>
        <v>64</v>
      </c>
    </row>
    <row r="22" spans="1:9" ht="12.75">
      <c r="A22" s="11" t="s">
        <v>101</v>
      </c>
      <c r="B22" s="11" t="s">
        <v>53</v>
      </c>
      <c r="C22" s="6">
        <v>17</v>
      </c>
      <c r="D22" s="6">
        <v>20</v>
      </c>
      <c r="E22" s="6">
        <v>22</v>
      </c>
      <c r="F22" s="6">
        <v>20</v>
      </c>
      <c r="G22" s="17">
        <f t="shared" si="0"/>
        <v>19.75</v>
      </c>
      <c r="H22" s="51">
        <f t="shared" si="1"/>
        <v>81.75</v>
      </c>
      <c r="I22" s="67">
        <f t="shared" si="2"/>
        <v>79</v>
      </c>
    </row>
    <row r="23" spans="1:9" ht="12.75">
      <c r="A23" s="11" t="s">
        <v>9</v>
      </c>
      <c r="B23" s="11" t="s">
        <v>19</v>
      </c>
      <c r="C23" s="6">
        <v>17</v>
      </c>
      <c r="D23" s="6">
        <v>17.5</v>
      </c>
      <c r="E23" s="6">
        <v>22</v>
      </c>
      <c r="F23" s="6">
        <v>16.5</v>
      </c>
      <c r="G23" s="17">
        <f t="shared" si="0"/>
        <v>18.25</v>
      </c>
      <c r="H23" s="51">
        <f t="shared" si="1"/>
        <v>74.25</v>
      </c>
      <c r="I23" s="67">
        <f t="shared" si="2"/>
        <v>73</v>
      </c>
    </row>
    <row r="24" spans="1:9" ht="12.75">
      <c r="A24" s="11" t="s">
        <v>23</v>
      </c>
      <c r="B24" s="11" t="s">
        <v>54</v>
      </c>
      <c r="C24" s="6">
        <v>16</v>
      </c>
      <c r="D24" s="6">
        <v>14</v>
      </c>
      <c r="E24" s="6">
        <v>19</v>
      </c>
      <c r="F24" s="6">
        <v>16</v>
      </c>
      <c r="G24" s="17">
        <f t="shared" si="0"/>
        <v>16.25</v>
      </c>
      <c r="H24" s="51">
        <f t="shared" si="1"/>
        <v>65.25</v>
      </c>
      <c r="I24" s="67">
        <f t="shared" si="2"/>
        <v>65</v>
      </c>
    </row>
    <row r="25" spans="1:9" ht="12.75">
      <c r="A25" s="11" t="s">
        <v>55</v>
      </c>
      <c r="B25" s="11" t="s">
        <v>7</v>
      </c>
      <c r="C25" s="6">
        <v>19</v>
      </c>
      <c r="D25" s="6">
        <v>17.25</v>
      </c>
      <c r="E25" s="6">
        <v>22</v>
      </c>
      <c r="F25" s="6">
        <v>17.5</v>
      </c>
      <c r="G25" s="17">
        <f t="shared" si="0"/>
        <v>18.9375</v>
      </c>
      <c r="H25" s="51">
        <f t="shared" si="1"/>
        <v>75.6875</v>
      </c>
      <c r="I25" s="67">
        <f t="shared" si="2"/>
        <v>75.75</v>
      </c>
    </row>
    <row r="26" spans="1:9" ht="12.75">
      <c r="A26" s="11" t="s">
        <v>108</v>
      </c>
      <c r="B26" s="11" t="s">
        <v>109</v>
      </c>
      <c r="C26" s="6">
        <v>16</v>
      </c>
      <c r="D26" s="6">
        <v>10.5</v>
      </c>
      <c r="E26" s="6">
        <v>18</v>
      </c>
      <c r="F26" s="6">
        <v>17</v>
      </c>
      <c r="G26" s="17">
        <f t="shared" si="0"/>
        <v>15.375</v>
      </c>
      <c r="H26" s="51">
        <f t="shared" si="1"/>
        <v>60.875</v>
      </c>
      <c r="I26" s="67">
        <f t="shared" si="2"/>
        <v>61.5</v>
      </c>
    </row>
    <row r="27" spans="1:9" ht="12.75">
      <c r="A27" s="11" t="s">
        <v>56</v>
      </c>
      <c r="B27" s="11" t="s">
        <v>57</v>
      </c>
      <c r="C27" s="6">
        <v>15</v>
      </c>
      <c r="D27" s="6">
        <v>15.5</v>
      </c>
      <c r="E27" s="6">
        <v>18</v>
      </c>
      <c r="F27" s="6">
        <v>20</v>
      </c>
      <c r="G27" s="17">
        <f t="shared" si="0"/>
        <v>17.125</v>
      </c>
      <c r="H27" s="51">
        <f t="shared" si="1"/>
        <v>70.625</v>
      </c>
      <c r="I27" s="67">
        <f t="shared" si="2"/>
        <v>68.5</v>
      </c>
    </row>
    <row r="28" spans="1:9" ht="12.75">
      <c r="A28" s="11" t="s">
        <v>58</v>
      </c>
      <c r="B28" s="11" t="s">
        <v>122</v>
      </c>
      <c r="C28" s="6">
        <v>12</v>
      </c>
      <c r="D28" s="6">
        <v>15</v>
      </c>
      <c r="E28" s="6">
        <v>20</v>
      </c>
      <c r="F28" s="6">
        <v>15</v>
      </c>
      <c r="G28" s="17">
        <f t="shared" si="0"/>
        <v>15.5</v>
      </c>
      <c r="H28" s="51">
        <f t="shared" si="1"/>
        <v>65.5</v>
      </c>
      <c r="I28" s="67">
        <f t="shared" si="2"/>
        <v>62</v>
      </c>
    </row>
    <row r="29" spans="1:9" ht="12.75">
      <c r="A29" s="11" t="s">
        <v>61</v>
      </c>
      <c r="B29" s="11" t="s">
        <v>54</v>
      </c>
      <c r="C29" s="6">
        <v>17</v>
      </c>
      <c r="D29" s="6">
        <v>13</v>
      </c>
      <c r="E29" s="6">
        <v>11</v>
      </c>
      <c r="F29" s="6">
        <v>18</v>
      </c>
      <c r="G29" s="17">
        <f t="shared" si="0"/>
        <v>14.75</v>
      </c>
      <c r="H29" s="51">
        <f t="shared" si="1"/>
        <v>56.75</v>
      </c>
      <c r="I29" s="67">
        <f t="shared" si="2"/>
        <v>59</v>
      </c>
    </row>
    <row r="30" spans="1:9" ht="12.75">
      <c r="A30" s="11" t="s">
        <v>62</v>
      </c>
      <c r="B30" s="11" t="s">
        <v>63</v>
      </c>
      <c r="C30" s="6">
        <v>13</v>
      </c>
      <c r="D30" s="6">
        <v>15.25</v>
      </c>
      <c r="E30" s="6">
        <v>21</v>
      </c>
      <c r="F30" s="6">
        <v>16</v>
      </c>
      <c r="G30" s="17">
        <f t="shared" si="0"/>
        <v>16.3125</v>
      </c>
      <c r="H30" s="51">
        <f t="shared" si="1"/>
        <v>68.5625</v>
      </c>
      <c r="I30" s="67">
        <f t="shared" si="2"/>
        <v>65.25</v>
      </c>
    </row>
    <row r="31" spans="1:9" ht="12.75">
      <c r="A31" s="11" t="s">
        <v>64</v>
      </c>
      <c r="B31" s="11" t="s">
        <v>121</v>
      </c>
      <c r="C31" s="6">
        <v>15</v>
      </c>
      <c r="D31" s="6">
        <v>15.75</v>
      </c>
      <c r="E31" s="6">
        <v>22</v>
      </c>
      <c r="F31" s="6">
        <v>10.5</v>
      </c>
      <c r="G31" s="17">
        <f t="shared" si="0"/>
        <v>15.8125</v>
      </c>
      <c r="H31" s="51">
        <f t="shared" si="1"/>
        <v>64.0625</v>
      </c>
      <c r="I31" s="67">
        <f t="shared" si="2"/>
        <v>63.25</v>
      </c>
    </row>
    <row r="32" spans="1:9" ht="12.75">
      <c r="A32" s="11" t="s">
        <v>65</v>
      </c>
      <c r="B32" s="11" t="s">
        <v>124</v>
      </c>
      <c r="C32" s="6">
        <v>10</v>
      </c>
      <c r="D32" s="6">
        <v>9.5</v>
      </c>
      <c r="E32" s="6">
        <v>15</v>
      </c>
      <c r="F32" s="6">
        <v>12</v>
      </c>
      <c r="G32" s="17">
        <f t="shared" si="0"/>
        <v>11.625</v>
      </c>
      <c r="H32" s="51">
        <f t="shared" si="1"/>
        <v>48.125</v>
      </c>
      <c r="I32" s="67">
        <f t="shared" si="2"/>
        <v>46.5</v>
      </c>
    </row>
    <row r="33" spans="1:9" ht="12.75">
      <c r="A33" s="11" t="s">
        <v>66</v>
      </c>
      <c r="B33" s="11" t="s">
        <v>7</v>
      </c>
      <c r="C33" s="6">
        <v>12</v>
      </c>
      <c r="D33" s="6">
        <v>9</v>
      </c>
      <c r="E33" s="6">
        <v>13</v>
      </c>
      <c r="F33" s="6">
        <v>9</v>
      </c>
      <c r="G33" s="17">
        <f aca="true" t="shared" si="3" ref="G33:G58">AVERAGE(C33:F33)</f>
        <v>10.75</v>
      </c>
      <c r="H33" s="51">
        <f t="shared" si="1"/>
        <v>41.75</v>
      </c>
      <c r="I33" s="67">
        <f t="shared" si="2"/>
        <v>43</v>
      </c>
    </row>
    <row r="34" spans="1:9" ht="12.75">
      <c r="A34" s="11" t="s">
        <v>67</v>
      </c>
      <c r="B34" s="11" t="s">
        <v>68</v>
      </c>
      <c r="C34" s="6">
        <v>18</v>
      </c>
      <c r="D34" s="6">
        <v>14.5</v>
      </c>
      <c r="E34" s="6">
        <v>20</v>
      </c>
      <c r="F34" s="6">
        <v>17.5</v>
      </c>
      <c r="G34" s="17">
        <f t="shared" si="3"/>
        <v>17.5</v>
      </c>
      <c r="H34" s="51">
        <f t="shared" si="1"/>
        <v>69.5</v>
      </c>
      <c r="I34" s="67">
        <f t="shared" si="2"/>
        <v>70</v>
      </c>
    </row>
    <row r="35" spans="1:9" ht="12.75">
      <c r="A35" s="11" t="s">
        <v>69</v>
      </c>
      <c r="B35" s="11" t="s">
        <v>102</v>
      </c>
      <c r="C35" s="6">
        <v>15</v>
      </c>
      <c r="D35" s="6">
        <v>11.5</v>
      </c>
      <c r="E35" s="6">
        <v>19</v>
      </c>
      <c r="F35" s="6">
        <v>17</v>
      </c>
      <c r="G35" s="17">
        <f t="shared" si="3"/>
        <v>15.625</v>
      </c>
      <c r="H35" s="51">
        <f t="shared" si="1"/>
        <v>63.125</v>
      </c>
      <c r="I35" s="67">
        <f t="shared" si="2"/>
        <v>62.5</v>
      </c>
    </row>
    <row r="36" spans="1:9" ht="12.75">
      <c r="A36" s="11" t="s">
        <v>70</v>
      </c>
      <c r="B36" s="11" t="s">
        <v>119</v>
      </c>
      <c r="C36" s="6">
        <v>17</v>
      </c>
      <c r="D36" s="6">
        <v>16.75</v>
      </c>
      <c r="E36" s="6">
        <v>22</v>
      </c>
      <c r="F36" s="6">
        <v>16</v>
      </c>
      <c r="G36" s="17">
        <f t="shared" si="3"/>
        <v>17.9375</v>
      </c>
      <c r="H36" s="51">
        <f t="shared" si="1"/>
        <v>72.6875</v>
      </c>
      <c r="I36" s="67">
        <f t="shared" si="2"/>
        <v>71.75</v>
      </c>
    </row>
    <row r="37" spans="1:9" ht="12.75">
      <c r="A37" s="11" t="s">
        <v>71</v>
      </c>
      <c r="B37" s="11" t="s">
        <v>72</v>
      </c>
      <c r="C37" s="6">
        <v>15</v>
      </c>
      <c r="D37" s="6">
        <v>17.5</v>
      </c>
      <c r="E37" s="6">
        <v>15</v>
      </c>
      <c r="F37" s="6">
        <v>20</v>
      </c>
      <c r="G37" s="17">
        <f t="shared" si="3"/>
        <v>16.875</v>
      </c>
      <c r="H37" s="51">
        <f t="shared" si="1"/>
        <v>69.375</v>
      </c>
      <c r="I37" s="67">
        <f t="shared" si="2"/>
        <v>67.5</v>
      </c>
    </row>
    <row r="38" spans="1:9" ht="12.75">
      <c r="A38" s="11" t="s">
        <v>113</v>
      </c>
      <c r="B38" s="11" t="s">
        <v>112</v>
      </c>
      <c r="C38" s="6">
        <v>19</v>
      </c>
      <c r="D38" s="6">
        <v>15.25</v>
      </c>
      <c r="E38" s="6">
        <v>17</v>
      </c>
      <c r="F38" s="6">
        <v>18</v>
      </c>
      <c r="G38" s="17">
        <f t="shared" si="3"/>
        <v>17.3125</v>
      </c>
      <c r="H38" s="51">
        <f t="shared" si="1"/>
        <v>67.5625</v>
      </c>
      <c r="I38" s="67">
        <f t="shared" si="2"/>
        <v>69.25</v>
      </c>
    </row>
    <row r="39" spans="1:9" ht="12.75">
      <c r="A39" s="11" t="s">
        <v>73</v>
      </c>
      <c r="B39" s="11" t="s">
        <v>24</v>
      </c>
      <c r="C39" s="6">
        <v>11</v>
      </c>
      <c r="D39" s="6">
        <v>18</v>
      </c>
      <c r="E39" s="6">
        <v>17</v>
      </c>
      <c r="F39" s="6">
        <v>16</v>
      </c>
      <c r="G39" s="17">
        <f t="shared" si="3"/>
        <v>15.5</v>
      </c>
      <c r="H39" s="51">
        <f t="shared" si="1"/>
        <v>66.5</v>
      </c>
      <c r="I39" s="67">
        <f t="shared" si="2"/>
        <v>62</v>
      </c>
    </row>
    <row r="40" spans="1:9" ht="12.75">
      <c r="A40" s="11" t="s">
        <v>74</v>
      </c>
      <c r="B40" s="11" t="s">
        <v>75</v>
      </c>
      <c r="C40" s="6">
        <v>15</v>
      </c>
      <c r="D40" s="6">
        <v>11.5</v>
      </c>
      <c r="E40" s="6">
        <v>18</v>
      </c>
      <c r="F40" s="6">
        <v>14</v>
      </c>
      <c r="G40" s="17">
        <f t="shared" si="3"/>
        <v>14.625</v>
      </c>
      <c r="H40" s="51">
        <f t="shared" si="1"/>
        <v>58.125</v>
      </c>
      <c r="I40" s="67">
        <f t="shared" si="2"/>
        <v>58.5</v>
      </c>
    </row>
    <row r="41" spans="1:9" ht="12.75">
      <c r="A41" s="11" t="s">
        <v>76</v>
      </c>
      <c r="B41" s="11" t="s">
        <v>77</v>
      </c>
      <c r="C41" s="6">
        <v>17</v>
      </c>
      <c r="D41" s="6">
        <v>11.75</v>
      </c>
      <c r="E41" s="6">
        <v>11</v>
      </c>
      <c r="F41" s="6">
        <v>12</v>
      </c>
      <c r="G41" s="17">
        <f t="shared" si="3"/>
        <v>12.9375</v>
      </c>
      <c r="H41" s="51">
        <f t="shared" si="1"/>
        <v>47.6875</v>
      </c>
      <c r="I41" s="67">
        <f t="shared" si="2"/>
        <v>51.75</v>
      </c>
    </row>
    <row r="42" spans="1:9" ht="12.75">
      <c r="A42" s="11" t="s">
        <v>78</v>
      </c>
      <c r="B42" s="11" t="s">
        <v>42</v>
      </c>
      <c r="C42" s="6">
        <v>19</v>
      </c>
      <c r="D42" s="6">
        <v>16</v>
      </c>
      <c r="E42" s="6">
        <v>21</v>
      </c>
      <c r="F42" s="6">
        <v>14</v>
      </c>
      <c r="G42" s="17">
        <f t="shared" si="3"/>
        <v>17.5</v>
      </c>
      <c r="H42" s="51">
        <f t="shared" si="1"/>
        <v>68.5</v>
      </c>
      <c r="I42" s="67">
        <f t="shared" si="2"/>
        <v>70</v>
      </c>
    </row>
    <row r="43" spans="1:9" ht="12.75">
      <c r="A43" s="11" t="s">
        <v>79</v>
      </c>
      <c r="B43" s="11" t="s">
        <v>21</v>
      </c>
      <c r="C43" s="6">
        <v>15</v>
      </c>
      <c r="D43" s="6">
        <v>16.75</v>
      </c>
      <c r="E43" s="6">
        <v>22</v>
      </c>
      <c r="F43" s="6">
        <v>16.5</v>
      </c>
      <c r="G43" s="17">
        <f t="shared" si="3"/>
        <v>17.5625</v>
      </c>
      <c r="H43" s="51">
        <f t="shared" si="1"/>
        <v>72.8125</v>
      </c>
      <c r="I43" s="67">
        <f t="shared" si="2"/>
        <v>70.25</v>
      </c>
    </row>
    <row r="44" spans="1:9" ht="12.75">
      <c r="A44" s="11" t="s">
        <v>80</v>
      </c>
      <c r="B44" s="11" t="s">
        <v>81</v>
      </c>
      <c r="C44" s="6">
        <v>19</v>
      </c>
      <c r="D44" s="6">
        <v>17.5</v>
      </c>
      <c r="E44" s="6">
        <v>22</v>
      </c>
      <c r="F44" s="6">
        <v>18</v>
      </c>
      <c r="G44" s="17">
        <f t="shared" si="3"/>
        <v>19.125</v>
      </c>
      <c r="H44" s="51">
        <f t="shared" si="1"/>
        <v>76.625</v>
      </c>
      <c r="I44" s="67">
        <f t="shared" si="2"/>
        <v>76.5</v>
      </c>
    </row>
    <row r="45" spans="1:9" ht="12.75">
      <c r="A45" s="11" t="s">
        <v>11</v>
      </c>
      <c r="B45" s="11" t="s">
        <v>82</v>
      </c>
      <c r="C45" s="6">
        <v>14</v>
      </c>
      <c r="D45" s="6">
        <v>17.75</v>
      </c>
      <c r="E45" s="6">
        <v>18</v>
      </c>
      <c r="F45" s="6">
        <v>18</v>
      </c>
      <c r="G45" s="17">
        <f t="shared" si="3"/>
        <v>16.9375</v>
      </c>
      <c r="H45" s="51">
        <f t="shared" si="1"/>
        <v>70.6875</v>
      </c>
      <c r="I45" s="67">
        <f t="shared" si="2"/>
        <v>67.75</v>
      </c>
    </row>
    <row r="46" spans="1:9" ht="12.75">
      <c r="A46" s="11" t="s">
        <v>103</v>
      </c>
      <c r="B46" s="11" t="s">
        <v>83</v>
      </c>
      <c r="C46" s="6">
        <v>17</v>
      </c>
      <c r="D46" s="6">
        <v>17.5</v>
      </c>
      <c r="E46" s="6">
        <v>12</v>
      </c>
      <c r="F46" s="6">
        <v>18</v>
      </c>
      <c r="G46" s="17">
        <f t="shared" si="3"/>
        <v>16.125</v>
      </c>
      <c r="H46" s="51">
        <f t="shared" si="1"/>
        <v>63.625</v>
      </c>
      <c r="I46" s="67">
        <f t="shared" si="2"/>
        <v>64.5</v>
      </c>
    </row>
    <row r="47" spans="1:9" ht="12.75">
      <c r="A47" s="11" t="s">
        <v>84</v>
      </c>
      <c r="B47" s="11" t="s">
        <v>85</v>
      </c>
      <c r="C47" s="6">
        <v>8</v>
      </c>
      <c r="D47" s="6">
        <v>8</v>
      </c>
      <c r="E47" s="6">
        <v>21</v>
      </c>
      <c r="F47" s="6">
        <v>11.5</v>
      </c>
      <c r="G47" s="17">
        <f t="shared" si="3"/>
        <v>12.125</v>
      </c>
      <c r="H47" s="51">
        <f t="shared" si="1"/>
        <v>52.625</v>
      </c>
      <c r="I47" s="67">
        <f t="shared" si="2"/>
        <v>48.5</v>
      </c>
    </row>
    <row r="48" spans="1:9" ht="12.75">
      <c r="A48" s="11" t="s">
        <v>86</v>
      </c>
      <c r="B48" s="11" t="s">
        <v>87</v>
      </c>
      <c r="C48" s="6">
        <v>17</v>
      </c>
      <c r="D48" s="6">
        <v>17</v>
      </c>
      <c r="E48" s="6">
        <v>15</v>
      </c>
      <c r="F48" s="6">
        <v>16.5</v>
      </c>
      <c r="G48" s="17">
        <f t="shared" si="3"/>
        <v>16.375</v>
      </c>
      <c r="H48" s="51">
        <f t="shared" si="1"/>
        <v>64.875</v>
      </c>
      <c r="I48" s="67">
        <f t="shared" si="2"/>
        <v>65.5</v>
      </c>
    </row>
    <row r="49" spans="1:9" ht="12.75">
      <c r="A49" s="11" t="s">
        <v>12</v>
      </c>
      <c r="B49" s="11" t="s">
        <v>20</v>
      </c>
      <c r="C49" s="6">
        <v>17</v>
      </c>
      <c r="D49" s="6">
        <v>15.75</v>
      </c>
      <c r="E49" s="6">
        <v>12</v>
      </c>
      <c r="F49" s="6">
        <v>11</v>
      </c>
      <c r="G49" s="17">
        <f t="shared" si="3"/>
        <v>13.9375</v>
      </c>
      <c r="H49" s="51">
        <f t="shared" si="1"/>
        <v>52.6875</v>
      </c>
      <c r="I49" s="67">
        <f t="shared" si="2"/>
        <v>55.75</v>
      </c>
    </row>
    <row r="50" spans="1:9" ht="12.75">
      <c r="A50" s="11" t="s">
        <v>118</v>
      </c>
      <c r="B50" s="11" t="s">
        <v>42</v>
      </c>
      <c r="C50" s="6">
        <v>11</v>
      </c>
      <c r="D50" s="6">
        <v>15</v>
      </c>
      <c r="E50" s="6">
        <v>12</v>
      </c>
      <c r="F50" s="6">
        <v>18</v>
      </c>
      <c r="G50" s="17">
        <f t="shared" si="3"/>
        <v>14</v>
      </c>
      <c r="H50" s="51">
        <f t="shared" si="1"/>
        <v>59</v>
      </c>
      <c r="I50" s="67">
        <f t="shared" si="2"/>
        <v>56</v>
      </c>
    </row>
    <row r="51" spans="1:9" ht="12.75">
      <c r="A51" s="11" t="s">
        <v>27</v>
      </c>
      <c r="B51" s="11" t="s">
        <v>8</v>
      </c>
      <c r="C51" s="6">
        <v>20</v>
      </c>
      <c r="D51" s="6">
        <v>16</v>
      </c>
      <c r="E51" s="6">
        <v>22</v>
      </c>
      <c r="F51" s="6">
        <v>18</v>
      </c>
      <c r="G51" s="17">
        <f t="shared" si="3"/>
        <v>19</v>
      </c>
      <c r="H51" s="51">
        <f t="shared" si="1"/>
        <v>75</v>
      </c>
      <c r="I51" s="67">
        <f t="shared" si="2"/>
        <v>76</v>
      </c>
    </row>
    <row r="52" spans="1:9" ht="12.75">
      <c r="A52" s="11" t="s">
        <v>90</v>
      </c>
      <c r="B52" s="11" t="s">
        <v>10</v>
      </c>
      <c r="C52" s="6">
        <v>15</v>
      </c>
      <c r="D52" s="6">
        <v>9.75</v>
      </c>
      <c r="E52" s="6">
        <v>14</v>
      </c>
      <c r="F52" s="6">
        <v>11</v>
      </c>
      <c r="G52" s="17">
        <f t="shared" si="3"/>
        <v>12.4375</v>
      </c>
      <c r="H52" s="51">
        <f t="shared" si="1"/>
        <v>47.1875</v>
      </c>
      <c r="I52" s="67">
        <f t="shared" si="2"/>
        <v>49.75</v>
      </c>
    </row>
    <row r="53" spans="1:9" ht="12.75">
      <c r="A53" s="11" t="s">
        <v>91</v>
      </c>
      <c r="B53" s="11" t="s">
        <v>92</v>
      </c>
      <c r="C53" s="6">
        <v>15</v>
      </c>
      <c r="D53" s="6">
        <v>15</v>
      </c>
      <c r="E53" s="6">
        <v>18</v>
      </c>
      <c r="F53" s="6">
        <v>18</v>
      </c>
      <c r="G53" s="17">
        <f t="shared" si="3"/>
        <v>16.5</v>
      </c>
      <c r="H53" s="51">
        <f t="shared" si="1"/>
        <v>67.5</v>
      </c>
      <c r="I53" s="67">
        <f t="shared" si="2"/>
        <v>66</v>
      </c>
    </row>
    <row r="54" spans="1:9" ht="12.75">
      <c r="A54" s="11" t="s">
        <v>93</v>
      </c>
      <c r="B54" s="11" t="s">
        <v>94</v>
      </c>
      <c r="C54" s="6">
        <v>14</v>
      </c>
      <c r="D54" s="6">
        <v>10.5</v>
      </c>
      <c r="E54" s="6">
        <v>16</v>
      </c>
      <c r="F54" s="6">
        <v>9</v>
      </c>
      <c r="G54" s="17">
        <f t="shared" si="3"/>
        <v>12.375</v>
      </c>
      <c r="H54" s="51">
        <f t="shared" si="1"/>
        <v>47.875</v>
      </c>
      <c r="I54" s="67">
        <f t="shared" si="2"/>
        <v>49.5</v>
      </c>
    </row>
    <row r="55" spans="1:9" ht="12.75">
      <c r="A55" s="11" t="s">
        <v>95</v>
      </c>
      <c r="B55" s="11" t="s">
        <v>25</v>
      </c>
      <c r="C55" s="6">
        <v>5</v>
      </c>
      <c r="D55" s="6">
        <v>13</v>
      </c>
      <c r="E55" s="6">
        <v>13</v>
      </c>
      <c r="F55" s="6">
        <v>11</v>
      </c>
      <c r="G55" s="17">
        <f t="shared" si="3"/>
        <v>10.5</v>
      </c>
      <c r="H55" s="51">
        <f t="shared" si="1"/>
        <v>47.5</v>
      </c>
      <c r="I55" s="67">
        <f t="shared" si="2"/>
        <v>42</v>
      </c>
    </row>
    <row r="56" spans="1:9" ht="12.75">
      <c r="A56" s="11" t="s">
        <v>96</v>
      </c>
      <c r="B56" s="11" t="s">
        <v>97</v>
      </c>
      <c r="C56" s="6">
        <v>16</v>
      </c>
      <c r="D56" s="6">
        <v>14.5</v>
      </c>
      <c r="E56" s="6">
        <v>19</v>
      </c>
      <c r="F56" s="6">
        <v>18</v>
      </c>
      <c r="G56" s="17">
        <f t="shared" si="3"/>
        <v>16.875</v>
      </c>
      <c r="H56" s="51">
        <f t="shared" si="1"/>
        <v>68.375</v>
      </c>
      <c r="I56" s="67">
        <f t="shared" si="2"/>
        <v>67.5</v>
      </c>
    </row>
    <row r="57" spans="1:9" ht="12.75">
      <c r="A57" s="11" t="s">
        <v>98</v>
      </c>
      <c r="B57" s="11" t="s">
        <v>7</v>
      </c>
      <c r="C57" s="6">
        <v>16</v>
      </c>
      <c r="D57" s="6">
        <v>15.5</v>
      </c>
      <c r="E57" s="6">
        <v>12</v>
      </c>
      <c r="F57" s="6">
        <v>18</v>
      </c>
      <c r="G57" s="17">
        <f t="shared" si="3"/>
        <v>15.375</v>
      </c>
      <c r="H57" s="51">
        <f t="shared" si="1"/>
        <v>60.875</v>
      </c>
      <c r="I57" s="67">
        <f t="shared" si="2"/>
        <v>61.5</v>
      </c>
    </row>
    <row r="58" spans="1:9" ht="12.75">
      <c r="A58" s="31" t="s">
        <v>99</v>
      </c>
      <c r="B58" s="11" t="s">
        <v>100</v>
      </c>
      <c r="C58" s="6">
        <v>17</v>
      </c>
      <c r="D58" s="6">
        <v>8.75</v>
      </c>
      <c r="E58" s="6">
        <v>21</v>
      </c>
      <c r="F58" s="6">
        <v>16</v>
      </c>
      <c r="G58" s="17">
        <f t="shared" si="3"/>
        <v>15.6875</v>
      </c>
      <c r="H58" s="51">
        <f t="shared" si="1"/>
        <v>61.4375</v>
      </c>
      <c r="I58" s="67">
        <f t="shared" si="2"/>
        <v>62.75</v>
      </c>
    </row>
    <row r="59" spans="2:9" s="15" customFormat="1" ht="12.75">
      <c r="B59" s="30" t="s">
        <v>123</v>
      </c>
      <c r="C59" s="29">
        <f>AVERAGE(C$2:C$58)</f>
        <v>15.263157894736842</v>
      </c>
      <c r="D59" s="29">
        <f>AVERAGE(D$2:D$58)</f>
        <v>14.605263157894736</v>
      </c>
      <c r="E59" s="29">
        <v>17.94736842105263</v>
      </c>
      <c r="F59" s="29">
        <f>AVERAGE(F$2:F$58)</f>
        <v>15.640350877192983</v>
      </c>
      <c r="G59" s="29">
        <f>AVERAGE(G2:G58)</f>
        <v>15.671052631578947</v>
      </c>
      <c r="H59" s="52">
        <f>AVERAGE(H2:H58)</f>
        <v>63.0921052631579</v>
      </c>
      <c r="I59" s="68">
        <f>AVERAGE(I2:I58)</f>
        <v>62.68421052631579</v>
      </c>
    </row>
    <row r="60" spans="1:9" s="15" customFormat="1" ht="12.75">
      <c r="A60" s="28"/>
      <c r="B60" s="32" t="s">
        <v>125</v>
      </c>
      <c r="C60" s="29">
        <f>MAX(C$2:C$58)</f>
        <v>20</v>
      </c>
      <c r="D60" s="29">
        <f>MAX(D$2:D$58)</f>
        <v>20</v>
      </c>
      <c r="E60" s="29">
        <v>22</v>
      </c>
      <c r="F60" s="29">
        <f>MAX(F$2:F$58)</f>
        <v>20</v>
      </c>
      <c r="G60" s="29">
        <f>MAX(G$2:G$58)</f>
        <v>19.75</v>
      </c>
      <c r="H60" s="52">
        <f>MAX(H$2:H$58)</f>
        <v>81.75</v>
      </c>
      <c r="I60" s="68">
        <f>MAX(I$2:I$58)</f>
        <v>79</v>
      </c>
    </row>
    <row r="61" spans="2:9" ht="12.75">
      <c r="B61" s="33" t="s">
        <v>126</v>
      </c>
      <c r="C61" s="29">
        <f>MIN(C$2:C$58)</f>
        <v>5</v>
      </c>
      <c r="D61" s="29">
        <f>MIN(D$2:D$58)</f>
        <v>8</v>
      </c>
      <c r="E61" s="29">
        <v>2</v>
      </c>
      <c r="F61" s="29">
        <f>MIN(F$2:F$58)</f>
        <v>5</v>
      </c>
      <c r="G61" s="29">
        <f>MIN(G$2:G$58)</f>
        <v>10.5</v>
      </c>
      <c r="H61" s="52">
        <f>MIN(H$2:H$58)</f>
        <v>38.5</v>
      </c>
      <c r="I61" s="68">
        <f>MIN(I$2:I$58)</f>
        <v>42</v>
      </c>
    </row>
    <row r="62" spans="2:9" ht="12.75">
      <c r="B62" s="33" t="s">
        <v>127</v>
      </c>
      <c r="C62" s="34">
        <f>MEDIAN(C2:C58)</f>
        <v>16</v>
      </c>
      <c r="D62" s="34">
        <f>MEDIAN(D2:D58)</f>
        <v>15.25</v>
      </c>
      <c r="E62" s="34">
        <v>18</v>
      </c>
      <c r="F62" s="34">
        <f>MEDIAN(F2:F58)</f>
        <v>16.5</v>
      </c>
      <c r="G62" s="34">
        <f>MEDIAN(G2:G58)</f>
        <v>15.6875</v>
      </c>
      <c r="H62" s="53">
        <f>MEDIAN(H2:H58)</f>
        <v>64.875</v>
      </c>
      <c r="I62" s="69">
        <f>MEDIAN(I2:I58)</f>
        <v>62.75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1">
      <pane ySplit="1" topLeftCell="BM2" activePane="bottomLeft" state="frozen"/>
      <selection pane="topLeft" activeCell="A1" sqref="A1"/>
      <selection pane="bottomLeft" activeCell="A2" sqref="A2:IV2"/>
    </sheetView>
  </sheetViews>
  <sheetFormatPr defaultColWidth="9.140625" defaultRowHeight="12.75"/>
  <cols>
    <col min="1" max="2" width="17.7109375" style="0" customWidth="1"/>
    <col min="3" max="4" width="9.140625" style="2" customWidth="1"/>
    <col min="5" max="5" width="9.8515625" style="18" bestFit="1" customWidth="1"/>
  </cols>
  <sheetData>
    <row r="1" spans="1:5" s="1" customFormat="1" ht="12.75">
      <c r="A1" s="3" t="s">
        <v>5</v>
      </c>
      <c r="B1" s="3" t="s">
        <v>6</v>
      </c>
      <c r="C1" s="4" t="s">
        <v>129</v>
      </c>
      <c r="D1" s="4" t="s">
        <v>128</v>
      </c>
      <c r="E1" s="16" t="s">
        <v>13</v>
      </c>
    </row>
    <row r="2" spans="1:5" ht="12.75">
      <c r="A2" s="11" t="s">
        <v>28</v>
      </c>
      <c r="B2" s="11" t="s">
        <v>116</v>
      </c>
      <c r="C2" s="6">
        <v>14</v>
      </c>
      <c r="D2" s="6"/>
      <c r="E2" s="17">
        <f aca="true" t="shared" si="0" ref="E2:E34">AVERAGE(C2:D2)</f>
        <v>14</v>
      </c>
    </row>
    <row r="3" spans="1:5" ht="12.75">
      <c r="A3" s="11" t="s">
        <v>29</v>
      </c>
      <c r="B3" s="11" t="s">
        <v>8</v>
      </c>
      <c r="C3" s="6">
        <v>11</v>
      </c>
      <c r="D3" s="6">
        <v>16.5</v>
      </c>
      <c r="E3" s="17">
        <f t="shared" si="0"/>
        <v>13.75</v>
      </c>
    </row>
    <row r="4" spans="1:5" ht="12.75">
      <c r="A4" s="11" t="s">
        <v>30</v>
      </c>
      <c r="B4" s="11" t="s">
        <v>22</v>
      </c>
      <c r="C4" s="6">
        <v>18</v>
      </c>
      <c r="D4" s="6"/>
      <c r="E4" s="17">
        <f t="shared" si="0"/>
        <v>18</v>
      </c>
    </row>
    <row r="5" spans="1:5" ht="12.75">
      <c r="A5" s="11" t="s">
        <v>31</v>
      </c>
      <c r="B5" s="11" t="s">
        <v>32</v>
      </c>
      <c r="C5" s="6">
        <v>9</v>
      </c>
      <c r="D5" s="6"/>
      <c r="E5" s="17">
        <f t="shared" si="0"/>
        <v>9</v>
      </c>
    </row>
    <row r="6" spans="1:5" ht="12.75">
      <c r="A6" s="11" t="s">
        <v>106</v>
      </c>
      <c r="B6" s="11" t="s">
        <v>107</v>
      </c>
      <c r="C6" s="6">
        <v>12.5</v>
      </c>
      <c r="D6" s="6">
        <v>19</v>
      </c>
      <c r="E6" s="17">
        <f t="shared" si="0"/>
        <v>15.75</v>
      </c>
    </row>
    <row r="7" spans="1:5" ht="12.75">
      <c r="A7" s="11" t="s">
        <v>33</v>
      </c>
      <c r="B7" s="11" t="s">
        <v>34</v>
      </c>
      <c r="C7" s="6">
        <v>11</v>
      </c>
      <c r="D7" s="6">
        <v>20</v>
      </c>
      <c r="E7" s="17">
        <f t="shared" si="0"/>
        <v>15.5</v>
      </c>
    </row>
    <row r="8" spans="1:5" ht="12.75">
      <c r="A8" s="11" t="s">
        <v>35</v>
      </c>
      <c r="B8" s="11" t="s">
        <v>36</v>
      </c>
      <c r="C8" s="6">
        <v>12</v>
      </c>
      <c r="D8" s="6">
        <v>18.5</v>
      </c>
      <c r="E8" s="17">
        <f t="shared" si="0"/>
        <v>15.25</v>
      </c>
    </row>
    <row r="9" spans="1:5" ht="12.75">
      <c r="A9" s="11" t="s">
        <v>104</v>
      </c>
      <c r="B9" s="11" t="s">
        <v>105</v>
      </c>
      <c r="C9" s="6">
        <v>13.5</v>
      </c>
      <c r="D9" s="6">
        <v>18</v>
      </c>
      <c r="E9" s="17">
        <f t="shared" si="0"/>
        <v>15.75</v>
      </c>
    </row>
    <row r="10" spans="1:5" ht="12.75">
      <c r="A10" s="11" t="s">
        <v>37</v>
      </c>
      <c r="B10" s="11" t="s">
        <v>38</v>
      </c>
      <c r="C10" s="6">
        <v>11.5</v>
      </c>
      <c r="D10" s="6">
        <v>14.5</v>
      </c>
      <c r="E10" s="17">
        <f t="shared" si="0"/>
        <v>13</v>
      </c>
    </row>
    <row r="11" spans="1:5" ht="12.75">
      <c r="A11" s="11" t="s">
        <v>114</v>
      </c>
      <c r="B11" s="11" t="s">
        <v>115</v>
      </c>
      <c r="C11" s="6">
        <v>14.5</v>
      </c>
      <c r="D11" s="6">
        <v>18</v>
      </c>
      <c r="E11" s="17">
        <f t="shared" si="0"/>
        <v>16.25</v>
      </c>
    </row>
    <row r="12" spans="1:5" ht="12.75">
      <c r="A12" s="11" t="s">
        <v>39</v>
      </c>
      <c r="B12" s="11" t="s">
        <v>40</v>
      </c>
      <c r="C12" s="6">
        <v>14.5</v>
      </c>
      <c r="D12" s="6">
        <v>17.5</v>
      </c>
      <c r="E12" s="17">
        <f t="shared" si="0"/>
        <v>16</v>
      </c>
    </row>
    <row r="13" spans="1:5" ht="12.75">
      <c r="A13" s="11" t="s">
        <v>41</v>
      </c>
      <c r="B13" s="11" t="s">
        <v>42</v>
      </c>
      <c r="C13" s="6"/>
      <c r="D13" s="6">
        <v>20</v>
      </c>
      <c r="E13" s="17">
        <f t="shared" si="0"/>
        <v>20</v>
      </c>
    </row>
    <row r="14" spans="1:5" ht="12.75">
      <c r="A14" s="11" t="s">
        <v>43</v>
      </c>
      <c r="B14" s="11" t="s">
        <v>44</v>
      </c>
      <c r="C14" s="6">
        <v>12</v>
      </c>
      <c r="D14" s="6">
        <v>19.5</v>
      </c>
      <c r="E14" s="17">
        <f t="shared" si="0"/>
        <v>15.75</v>
      </c>
    </row>
    <row r="15" spans="1:5" ht="12.75">
      <c r="A15" s="11" t="s">
        <v>45</v>
      </c>
      <c r="B15" s="11" t="s">
        <v>120</v>
      </c>
      <c r="C15" s="6">
        <v>6.5</v>
      </c>
      <c r="D15" s="6">
        <v>17</v>
      </c>
      <c r="E15" s="17">
        <f t="shared" si="0"/>
        <v>11.75</v>
      </c>
    </row>
    <row r="16" spans="1:5" ht="12.75">
      <c r="A16" s="11" t="s">
        <v>46</v>
      </c>
      <c r="B16" s="11" t="s">
        <v>47</v>
      </c>
      <c r="C16" s="6">
        <v>15</v>
      </c>
      <c r="D16" s="6"/>
      <c r="E16" s="17">
        <f t="shared" si="0"/>
        <v>15</v>
      </c>
    </row>
    <row r="17" spans="1:5" ht="12.75">
      <c r="A17" s="11" t="s">
        <v>48</v>
      </c>
      <c r="B17" s="11" t="s">
        <v>21</v>
      </c>
      <c r="C17" s="6">
        <v>17</v>
      </c>
      <c r="D17" s="6"/>
      <c r="E17" s="17">
        <f t="shared" si="0"/>
        <v>17</v>
      </c>
    </row>
    <row r="18" spans="1:5" ht="12.75">
      <c r="A18" s="11" t="s">
        <v>48</v>
      </c>
      <c r="B18" s="11" t="s">
        <v>26</v>
      </c>
      <c r="C18" s="6">
        <v>12</v>
      </c>
      <c r="D18" s="6">
        <v>16.5</v>
      </c>
      <c r="E18" s="17">
        <f t="shared" si="0"/>
        <v>14.25</v>
      </c>
    </row>
    <row r="19" spans="1:5" ht="12.75">
      <c r="A19" s="11" t="s">
        <v>49</v>
      </c>
      <c r="B19" s="11" t="s">
        <v>50</v>
      </c>
      <c r="C19" s="6">
        <v>10</v>
      </c>
      <c r="D19" s="6">
        <v>17.5</v>
      </c>
      <c r="E19" s="17">
        <f t="shared" si="0"/>
        <v>13.75</v>
      </c>
    </row>
    <row r="20" spans="1:5" ht="12.75">
      <c r="A20" s="11" t="s">
        <v>51</v>
      </c>
      <c r="B20" s="11" t="s">
        <v>52</v>
      </c>
      <c r="C20" s="6">
        <v>14.5</v>
      </c>
      <c r="D20" s="6"/>
      <c r="E20" s="17">
        <f t="shared" si="0"/>
        <v>14.5</v>
      </c>
    </row>
    <row r="21" spans="1:5" ht="12.75">
      <c r="A21" s="11" t="s">
        <v>110</v>
      </c>
      <c r="B21" s="11" t="s">
        <v>111</v>
      </c>
      <c r="C21" s="6">
        <v>10</v>
      </c>
      <c r="D21" s="6">
        <v>20</v>
      </c>
      <c r="E21" s="17">
        <f t="shared" si="0"/>
        <v>15</v>
      </c>
    </row>
    <row r="22" spans="1:5" ht="12.75">
      <c r="A22" s="11" t="s">
        <v>101</v>
      </c>
      <c r="B22" s="11" t="s">
        <v>53</v>
      </c>
      <c r="C22" s="6">
        <v>20</v>
      </c>
      <c r="D22" s="6"/>
      <c r="E22" s="17">
        <f t="shared" si="0"/>
        <v>20</v>
      </c>
    </row>
    <row r="23" spans="1:5" ht="12.75">
      <c r="A23" s="11" t="s">
        <v>9</v>
      </c>
      <c r="B23" s="11" t="s">
        <v>19</v>
      </c>
      <c r="C23" s="6">
        <v>16</v>
      </c>
      <c r="D23" s="6">
        <v>19</v>
      </c>
      <c r="E23" s="17">
        <f t="shared" si="0"/>
        <v>17.5</v>
      </c>
    </row>
    <row r="24" spans="1:5" ht="12.75">
      <c r="A24" s="11" t="s">
        <v>23</v>
      </c>
      <c r="B24" s="11" t="s">
        <v>54</v>
      </c>
      <c r="C24" s="6">
        <v>14</v>
      </c>
      <c r="D24" s="6"/>
      <c r="E24" s="17">
        <f t="shared" si="0"/>
        <v>14</v>
      </c>
    </row>
    <row r="25" spans="1:5" ht="12.75">
      <c r="A25" s="11" t="s">
        <v>55</v>
      </c>
      <c r="B25" s="11" t="s">
        <v>7</v>
      </c>
      <c r="C25" s="6">
        <v>14.5</v>
      </c>
      <c r="D25" s="6">
        <v>20</v>
      </c>
      <c r="E25" s="17">
        <f t="shared" si="0"/>
        <v>17.25</v>
      </c>
    </row>
    <row r="26" spans="1:5" ht="12.75">
      <c r="A26" s="11" t="s">
        <v>108</v>
      </c>
      <c r="B26" s="11" t="s">
        <v>109</v>
      </c>
      <c r="C26" s="6">
        <v>6</v>
      </c>
      <c r="D26" s="6">
        <v>15</v>
      </c>
      <c r="E26" s="17">
        <f t="shared" si="0"/>
        <v>10.5</v>
      </c>
    </row>
    <row r="27" spans="1:5" ht="12.75">
      <c r="A27" s="11" t="s">
        <v>56</v>
      </c>
      <c r="B27" s="11" t="s">
        <v>57</v>
      </c>
      <c r="C27" s="6">
        <v>15.5</v>
      </c>
      <c r="D27" s="6"/>
      <c r="E27" s="17">
        <f t="shared" si="0"/>
        <v>15.5</v>
      </c>
    </row>
    <row r="28" spans="1:5" ht="12.75">
      <c r="A28" s="11" t="s">
        <v>58</v>
      </c>
      <c r="B28" s="11" t="s">
        <v>122</v>
      </c>
      <c r="C28" s="6">
        <v>10</v>
      </c>
      <c r="D28" s="6">
        <v>20</v>
      </c>
      <c r="E28" s="17">
        <f t="shared" si="0"/>
        <v>15</v>
      </c>
    </row>
    <row r="29" spans="1:5" ht="12.75">
      <c r="A29" s="11" t="s">
        <v>61</v>
      </c>
      <c r="B29" s="11" t="s">
        <v>54</v>
      </c>
      <c r="C29" s="6">
        <v>9.5</v>
      </c>
      <c r="D29" s="6">
        <v>16.5</v>
      </c>
      <c r="E29" s="17">
        <f t="shared" si="0"/>
        <v>13</v>
      </c>
    </row>
    <row r="30" spans="1:5" ht="12.75">
      <c r="A30" s="11" t="s">
        <v>62</v>
      </c>
      <c r="B30" s="11" t="s">
        <v>63</v>
      </c>
      <c r="C30" s="6">
        <v>11.5</v>
      </c>
      <c r="D30" s="6">
        <v>19</v>
      </c>
      <c r="E30" s="17">
        <f t="shared" si="0"/>
        <v>15.25</v>
      </c>
    </row>
    <row r="31" spans="1:5" ht="12.75">
      <c r="A31" s="11" t="s">
        <v>64</v>
      </c>
      <c r="B31" s="11" t="s">
        <v>121</v>
      </c>
      <c r="C31" s="6">
        <v>13</v>
      </c>
      <c r="D31" s="6">
        <v>18.5</v>
      </c>
      <c r="E31" s="17">
        <f t="shared" si="0"/>
        <v>15.75</v>
      </c>
    </row>
    <row r="32" spans="1:5" ht="12.75">
      <c r="A32" s="11" t="s">
        <v>65</v>
      </c>
      <c r="B32" s="11" t="s">
        <v>124</v>
      </c>
      <c r="C32" s="6">
        <v>9.5</v>
      </c>
      <c r="D32" s="6"/>
      <c r="E32" s="17">
        <f t="shared" si="0"/>
        <v>9.5</v>
      </c>
    </row>
    <row r="33" spans="1:5" ht="12.75">
      <c r="A33" s="11" t="s">
        <v>66</v>
      </c>
      <c r="B33" s="11" t="s">
        <v>7</v>
      </c>
      <c r="C33" s="6">
        <v>7</v>
      </c>
      <c r="D33" s="6">
        <v>11</v>
      </c>
      <c r="E33" s="17">
        <f t="shared" si="0"/>
        <v>9</v>
      </c>
    </row>
    <row r="34" spans="1:5" ht="12.75">
      <c r="A34" s="11" t="s">
        <v>67</v>
      </c>
      <c r="B34" s="11" t="s">
        <v>68</v>
      </c>
      <c r="C34" s="6">
        <v>10</v>
      </c>
      <c r="D34" s="6">
        <v>19</v>
      </c>
      <c r="E34" s="17">
        <f t="shared" si="0"/>
        <v>14.5</v>
      </c>
    </row>
    <row r="35" spans="1:5" ht="12.75">
      <c r="A35" s="11" t="s">
        <v>69</v>
      </c>
      <c r="B35" s="11" t="s">
        <v>102</v>
      </c>
      <c r="C35" s="6">
        <v>10</v>
      </c>
      <c r="D35" s="6">
        <v>13</v>
      </c>
      <c r="E35" s="17">
        <f aca="true" t="shared" si="1" ref="E35:E54">AVERAGE(C35:D35)</f>
        <v>11.5</v>
      </c>
    </row>
    <row r="36" spans="1:5" ht="12.75">
      <c r="A36" s="11" t="s">
        <v>70</v>
      </c>
      <c r="B36" s="11" t="s">
        <v>119</v>
      </c>
      <c r="C36" s="6">
        <v>14</v>
      </c>
      <c r="D36" s="6">
        <v>19.5</v>
      </c>
      <c r="E36" s="17">
        <f t="shared" si="1"/>
        <v>16.75</v>
      </c>
    </row>
    <row r="37" spans="1:5" ht="12.75">
      <c r="A37" s="11" t="s">
        <v>71</v>
      </c>
      <c r="B37" s="11" t="s">
        <v>72</v>
      </c>
      <c r="C37" s="6">
        <v>17.5</v>
      </c>
      <c r="D37" s="6"/>
      <c r="E37" s="17">
        <f t="shared" si="1"/>
        <v>17.5</v>
      </c>
    </row>
    <row r="38" spans="1:5" ht="12.75">
      <c r="A38" s="11" t="s">
        <v>113</v>
      </c>
      <c r="B38" s="11" t="s">
        <v>112</v>
      </c>
      <c r="C38" s="6">
        <v>13.5</v>
      </c>
      <c r="D38" s="6">
        <v>17</v>
      </c>
      <c r="E38" s="17">
        <f t="shared" si="1"/>
        <v>15.25</v>
      </c>
    </row>
    <row r="39" spans="1:5" ht="12.75">
      <c r="A39" s="11" t="s">
        <v>73</v>
      </c>
      <c r="B39" s="11" t="s">
        <v>24</v>
      </c>
      <c r="C39" s="6"/>
      <c r="D39" s="6">
        <v>18</v>
      </c>
      <c r="E39" s="17">
        <f t="shared" si="1"/>
        <v>18</v>
      </c>
    </row>
    <row r="40" spans="1:5" ht="12.75">
      <c r="A40" s="11" t="s">
        <v>74</v>
      </c>
      <c r="B40" s="11" t="s">
        <v>75</v>
      </c>
      <c r="C40" s="6">
        <v>9.5</v>
      </c>
      <c r="D40" s="6">
        <v>13.5</v>
      </c>
      <c r="E40" s="17">
        <f t="shared" si="1"/>
        <v>11.5</v>
      </c>
    </row>
    <row r="41" spans="1:5" ht="12.75">
      <c r="A41" s="11" t="s">
        <v>76</v>
      </c>
      <c r="B41" s="11" t="s">
        <v>77</v>
      </c>
      <c r="C41" s="6">
        <v>9.5</v>
      </c>
      <c r="D41" s="6">
        <v>14</v>
      </c>
      <c r="E41" s="17">
        <f t="shared" si="1"/>
        <v>11.75</v>
      </c>
    </row>
    <row r="42" spans="1:5" ht="12.75">
      <c r="A42" s="11" t="s">
        <v>78</v>
      </c>
      <c r="B42" s="11" t="s">
        <v>42</v>
      </c>
      <c r="C42" s="6">
        <v>16</v>
      </c>
      <c r="D42" s="6"/>
      <c r="E42" s="17">
        <f t="shared" si="1"/>
        <v>16</v>
      </c>
    </row>
    <row r="43" spans="1:5" ht="12.75">
      <c r="A43" s="11" t="s">
        <v>79</v>
      </c>
      <c r="B43" s="11" t="s">
        <v>21</v>
      </c>
      <c r="C43" s="6">
        <v>13.5</v>
      </c>
      <c r="D43" s="6">
        <v>20</v>
      </c>
      <c r="E43" s="17">
        <f t="shared" si="1"/>
        <v>16.75</v>
      </c>
    </row>
    <row r="44" spans="1:5" ht="12.75">
      <c r="A44" s="11" t="s">
        <v>80</v>
      </c>
      <c r="B44" s="11" t="s">
        <v>81</v>
      </c>
      <c r="C44" s="6">
        <v>16</v>
      </c>
      <c r="D44" s="6">
        <v>19</v>
      </c>
      <c r="E44" s="17">
        <f t="shared" si="1"/>
        <v>17.5</v>
      </c>
    </row>
    <row r="45" spans="1:5" ht="12.75">
      <c r="A45" s="11" t="s">
        <v>11</v>
      </c>
      <c r="B45" s="11" t="s">
        <v>82</v>
      </c>
      <c r="C45" s="6">
        <v>16</v>
      </c>
      <c r="D45" s="6">
        <v>19.5</v>
      </c>
      <c r="E45" s="17">
        <f t="shared" si="1"/>
        <v>17.75</v>
      </c>
    </row>
    <row r="46" spans="1:5" ht="12.75">
      <c r="A46" s="11" t="s">
        <v>103</v>
      </c>
      <c r="B46" s="11" t="s">
        <v>83</v>
      </c>
      <c r="C46" s="6">
        <v>15</v>
      </c>
      <c r="D46" s="6">
        <v>20</v>
      </c>
      <c r="E46" s="17">
        <f t="shared" si="1"/>
        <v>17.5</v>
      </c>
    </row>
    <row r="47" spans="1:5" ht="12.75">
      <c r="A47" s="11" t="s">
        <v>84</v>
      </c>
      <c r="B47" s="11" t="s">
        <v>85</v>
      </c>
      <c r="C47" s="6">
        <v>4.5</v>
      </c>
      <c r="D47" s="6">
        <v>11.5</v>
      </c>
      <c r="E47" s="17">
        <f t="shared" si="1"/>
        <v>8</v>
      </c>
    </row>
    <row r="48" spans="1:5" ht="12.75">
      <c r="A48" s="11" t="s">
        <v>86</v>
      </c>
      <c r="B48" s="11" t="s">
        <v>87</v>
      </c>
      <c r="C48" s="6">
        <v>17</v>
      </c>
      <c r="D48" s="6"/>
      <c r="E48" s="17">
        <f t="shared" si="1"/>
        <v>17</v>
      </c>
    </row>
    <row r="49" spans="1:5" ht="12.75">
      <c r="A49" s="11" t="s">
        <v>12</v>
      </c>
      <c r="B49" s="11" t="s">
        <v>20</v>
      </c>
      <c r="C49" s="6">
        <v>11.5</v>
      </c>
      <c r="D49" s="6">
        <v>20</v>
      </c>
      <c r="E49" s="17">
        <f t="shared" si="1"/>
        <v>15.75</v>
      </c>
    </row>
    <row r="50" spans="1:5" ht="12.75">
      <c r="A50" s="11" t="s">
        <v>118</v>
      </c>
      <c r="B50" s="11" t="s">
        <v>42</v>
      </c>
      <c r="C50" s="6">
        <v>15</v>
      </c>
      <c r="D50" s="6"/>
      <c r="E50" s="17">
        <f t="shared" si="1"/>
        <v>15</v>
      </c>
    </row>
    <row r="51" spans="1:5" ht="12.75">
      <c r="A51" s="11" t="s">
        <v>27</v>
      </c>
      <c r="B51" s="11" t="s">
        <v>8</v>
      </c>
      <c r="C51" s="6">
        <v>16</v>
      </c>
      <c r="D51" s="6"/>
      <c r="E51" s="17">
        <f t="shared" si="1"/>
        <v>16</v>
      </c>
    </row>
    <row r="52" spans="1:5" ht="12.75">
      <c r="A52" s="11" t="s">
        <v>90</v>
      </c>
      <c r="B52" s="11" t="s">
        <v>10</v>
      </c>
      <c r="C52" s="6">
        <v>6.5</v>
      </c>
      <c r="D52" s="6">
        <v>13</v>
      </c>
      <c r="E52" s="17">
        <f t="shared" si="1"/>
        <v>9.75</v>
      </c>
    </row>
    <row r="53" spans="1:5" ht="12.75">
      <c r="A53" s="11" t="s">
        <v>91</v>
      </c>
      <c r="B53" s="11" t="s">
        <v>92</v>
      </c>
      <c r="C53" s="6">
        <v>10</v>
      </c>
      <c r="D53" s="6">
        <v>20</v>
      </c>
      <c r="E53" s="17">
        <f t="shared" si="1"/>
        <v>15</v>
      </c>
    </row>
    <row r="54" spans="1:5" ht="12.75">
      <c r="A54" s="11" t="s">
        <v>93</v>
      </c>
      <c r="B54" s="11" t="s">
        <v>94</v>
      </c>
      <c r="C54" s="6">
        <v>8</v>
      </c>
      <c r="D54" s="6">
        <v>13</v>
      </c>
      <c r="E54" s="17">
        <f t="shared" si="1"/>
        <v>10.5</v>
      </c>
    </row>
    <row r="55" spans="1:5" ht="12.75">
      <c r="A55" s="11" t="s">
        <v>95</v>
      </c>
      <c r="B55" s="11" t="s">
        <v>25</v>
      </c>
      <c r="C55" s="6">
        <v>9.5</v>
      </c>
      <c r="D55" s="6">
        <v>16.5</v>
      </c>
      <c r="E55" s="17">
        <f>AVERAGE(C55:D55)</f>
        <v>13</v>
      </c>
    </row>
    <row r="56" spans="1:5" ht="12.75">
      <c r="A56" s="11" t="s">
        <v>96</v>
      </c>
      <c r="B56" s="11" t="s">
        <v>97</v>
      </c>
      <c r="C56" s="6">
        <v>11</v>
      </c>
      <c r="D56" s="6">
        <v>18</v>
      </c>
      <c r="E56" s="17">
        <f>AVERAGE(C56:D56)</f>
        <v>14.5</v>
      </c>
    </row>
    <row r="57" spans="1:5" ht="12.75">
      <c r="A57" s="11" t="s">
        <v>98</v>
      </c>
      <c r="B57" s="11" t="s">
        <v>7</v>
      </c>
      <c r="C57" s="6">
        <v>15</v>
      </c>
      <c r="D57" s="6">
        <v>16</v>
      </c>
      <c r="E57" s="17">
        <f>AVERAGE(C57:D57)</f>
        <v>15.5</v>
      </c>
    </row>
    <row r="58" spans="1:5" ht="12.75">
      <c r="A58" s="31" t="s">
        <v>99</v>
      </c>
      <c r="B58" s="11" t="s">
        <v>100</v>
      </c>
      <c r="C58" s="6">
        <v>6</v>
      </c>
      <c r="D58" s="6">
        <v>11.5</v>
      </c>
      <c r="E58" s="17">
        <f>AVERAGE(C58:D58)</f>
        <v>8.75</v>
      </c>
    </row>
    <row r="59" spans="2:5" s="15" customFormat="1" ht="12.75">
      <c r="B59" s="30" t="s">
        <v>123</v>
      </c>
      <c r="C59" s="29">
        <f>AVERAGE(C$2:C$57)</f>
        <v>12.398148148148149</v>
      </c>
      <c r="D59" s="29">
        <f>AVERAGE(D$2:D$57)</f>
        <v>17.365853658536587</v>
      </c>
      <c r="E59" s="29">
        <f>AVERAGE(E2:E58)</f>
        <v>14.605263157894736</v>
      </c>
    </row>
    <row r="60" spans="1:5" s="15" customFormat="1" ht="12.75">
      <c r="A60" s="28"/>
      <c r="B60" s="32" t="s">
        <v>125</v>
      </c>
      <c r="C60" s="29">
        <f>MAX(C$2:C$57)</f>
        <v>20</v>
      </c>
      <c r="D60" s="29">
        <f>MAX(D$2:D$57)</f>
        <v>20</v>
      </c>
      <c r="E60" s="29">
        <f>MAX(E$2:E$57)</f>
        <v>20</v>
      </c>
    </row>
    <row r="61" spans="2:5" ht="12.75">
      <c r="B61" s="33" t="s">
        <v>126</v>
      </c>
      <c r="C61" s="29">
        <f>MIN(C$2:C$57)</f>
        <v>4.5</v>
      </c>
      <c r="D61" s="29">
        <f>MIN(D$2:D$57)</f>
        <v>11</v>
      </c>
      <c r="E61" s="29">
        <f>MIN(E$2:E$57)</f>
        <v>8</v>
      </c>
    </row>
    <row r="62" spans="2:5" ht="12.75">
      <c r="B62" s="33" t="s">
        <v>127</v>
      </c>
      <c r="C62" s="34">
        <f>MEDIAN(C2:C58)</f>
        <v>12</v>
      </c>
      <c r="D62" s="34">
        <f>MEDIAN(D2:D58)</f>
        <v>18</v>
      </c>
      <c r="E62" s="34">
        <f>MEDIAN(E2:E58)</f>
        <v>15.25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1">
      <pane ySplit="1" topLeftCell="BM2" activePane="bottomLeft" state="frozen"/>
      <selection pane="topLeft" activeCell="A1" sqref="A1"/>
      <selection pane="bottomLeft" activeCell="A2" sqref="A2:IV2"/>
    </sheetView>
  </sheetViews>
  <sheetFormatPr defaultColWidth="9.140625" defaultRowHeight="12.75"/>
  <cols>
    <col min="1" max="2" width="17.7109375" style="0" customWidth="1"/>
    <col min="3" max="4" width="9.140625" style="2" customWidth="1"/>
    <col min="5" max="5" width="9.8515625" style="18" bestFit="1" customWidth="1"/>
  </cols>
  <sheetData>
    <row r="1" spans="1:5" s="1" customFormat="1" ht="12.75">
      <c r="A1" s="3" t="s">
        <v>5</v>
      </c>
      <c r="B1" s="3" t="s">
        <v>6</v>
      </c>
      <c r="C1" s="4" t="s">
        <v>2</v>
      </c>
      <c r="D1" s="4" t="s">
        <v>141</v>
      </c>
      <c r="E1" s="16" t="s">
        <v>142</v>
      </c>
    </row>
    <row r="2" spans="1:5" ht="12.75">
      <c r="A2" s="11" t="s">
        <v>28</v>
      </c>
      <c r="B2" s="11" t="s">
        <v>116</v>
      </c>
      <c r="C2" s="6">
        <v>16</v>
      </c>
      <c r="D2" s="6"/>
      <c r="E2" s="40">
        <f>C2+D2</f>
        <v>16</v>
      </c>
    </row>
    <row r="3" spans="1:5" ht="12.75">
      <c r="A3" s="11" t="s">
        <v>29</v>
      </c>
      <c r="B3" s="11" t="s">
        <v>8</v>
      </c>
      <c r="C3" s="6">
        <v>16</v>
      </c>
      <c r="D3" s="6">
        <v>2</v>
      </c>
      <c r="E3" s="40">
        <f aca="true" t="shared" si="0" ref="E3:E62">C3+D3</f>
        <v>18</v>
      </c>
    </row>
    <row r="4" spans="1:5" ht="12.75">
      <c r="A4" s="11" t="s">
        <v>30</v>
      </c>
      <c r="B4" s="11" t="s">
        <v>22</v>
      </c>
      <c r="C4" s="6">
        <v>20</v>
      </c>
      <c r="D4" s="6">
        <v>2</v>
      </c>
      <c r="E4" s="40">
        <f t="shared" si="0"/>
        <v>22</v>
      </c>
    </row>
    <row r="5" spans="1:5" ht="12.75">
      <c r="A5" s="11" t="s">
        <v>31</v>
      </c>
      <c r="B5" s="11" t="s">
        <v>32</v>
      </c>
      <c r="C5" s="6">
        <v>12</v>
      </c>
      <c r="D5" s="6">
        <v>2</v>
      </c>
      <c r="E5" s="40">
        <f t="shared" si="0"/>
        <v>14</v>
      </c>
    </row>
    <row r="6" spans="1:5" ht="12.75">
      <c r="A6" s="11" t="s">
        <v>106</v>
      </c>
      <c r="B6" s="11" t="s">
        <v>107</v>
      </c>
      <c r="C6" s="6">
        <v>19</v>
      </c>
      <c r="D6" s="6"/>
      <c r="E6" s="40">
        <f t="shared" si="0"/>
        <v>19</v>
      </c>
    </row>
    <row r="7" spans="1:5" ht="12.75">
      <c r="A7" s="11" t="s">
        <v>33</v>
      </c>
      <c r="B7" s="11" t="s">
        <v>34</v>
      </c>
      <c r="C7" s="6">
        <v>20</v>
      </c>
      <c r="D7" s="6">
        <v>2</v>
      </c>
      <c r="E7" s="40">
        <f t="shared" si="0"/>
        <v>22</v>
      </c>
    </row>
    <row r="8" spans="1:5" ht="12.75">
      <c r="A8" s="11" t="s">
        <v>35</v>
      </c>
      <c r="B8" s="11" t="s">
        <v>36</v>
      </c>
      <c r="C8" s="6">
        <v>20</v>
      </c>
      <c r="D8" s="6">
        <v>2</v>
      </c>
      <c r="E8" s="40">
        <f t="shared" si="0"/>
        <v>22</v>
      </c>
    </row>
    <row r="9" spans="1:5" ht="12.75">
      <c r="A9" s="11" t="s">
        <v>104</v>
      </c>
      <c r="B9" s="11" t="s">
        <v>105</v>
      </c>
      <c r="C9" s="6">
        <v>12</v>
      </c>
      <c r="D9" s="6"/>
      <c r="E9" s="40">
        <f t="shared" si="0"/>
        <v>12</v>
      </c>
    </row>
    <row r="10" spans="1:5" ht="12.75">
      <c r="A10" s="11" t="s">
        <v>37</v>
      </c>
      <c r="B10" s="11" t="s">
        <v>38</v>
      </c>
      <c r="C10" s="6">
        <v>16</v>
      </c>
      <c r="D10" s="6"/>
      <c r="E10" s="40">
        <f t="shared" si="0"/>
        <v>16</v>
      </c>
    </row>
    <row r="11" spans="1:5" ht="12.75">
      <c r="A11" s="11" t="s">
        <v>114</v>
      </c>
      <c r="B11" s="11" t="s">
        <v>115</v>
      </c>
      <c r="C11" s="6">
        <v>14</v>
      </c>
      <c r="D11" s="6"/>
      <c r="E11" s="40">
        <f t="shared" si="0"/>
        <v>14</v>
      </c>
    </row>
    <row r="12" spans="1:5" ht="12.75">
      <c r="A12" s="11" t="s">
        <v>39</v>
      </c>
      <c r="B12" s="11" t="s">
        <v>40</v>
      </c>
      <c r="C12" s="6">
        <v>14</v>
      </c>
      <c r="D12" s="6">
        <v>2</v>
      </c>
      <c r="E12" s="40">
        <f t="shared" si="0"/>
        <v>16</v>
      </c>
    </row>
    <row r="13" spans="1:5" ht="12.75">
      <c r="A13" s="11" t="s">
        <v>41</v>
      </c>
      <c r="B13" s="11" t="s">
        <v>42</v>
      </c>
      <c r="C13" s="6">
        <v>13</v>
      </c>
      <c r="D13" s="6"/>
      <c r="E13" s="40">
        <f t="shared" si="0"/>
        <v>13</v>
      </c>
    </row>
    <row r="14" spans="1:5" ht="12.75">
      <c r="A14" s="11" t="s">
        <v>43</v>
      </c>
      <c r="B14" s="11" t="s">
        <v>44</v>
      </c>
      <c r="C14" s="6">
        <v>13</v>
      </c>
      <c r="D14" s="6"/>
      <c r="E14" s="40">
        <f t="shared" si="0"/>
        <v>13</v>
      </c>
    </row>
    <row r="15" spans="1:5" ht="12.75">
      <c r="A15" s="11" t="s">
        <v>45</v>
      </c>
      <c r="B15" s="11" t="s">
        <v>120</v>
      </c>
      <c r="C15" s="6">
        <v>16</v>
      </c>
      <c r="D15" s="6"/>
      <c r="E15" s="40">
        <f t="shared" si="0"/>
        <v>16</v>
      </c>
    </row>
    <row r="16" spans="1:5" ht="12.75">
      <c r="A16" s="11" t="s">
        <v>46</v>
      </c>
      <c r="B16" s="11" t="s">
        <v>47</v>
      </c>
      <c r="C16" s="6">
        <v>19</v>
      </c>
      <c r="D16" s="6"/>
      <c r="E16" s="40">
        <f t="shared" si="0"/>
        <v>19</v>
      </c>
    </row>
    <row r="17" spans="1:5" ht="12.75">
      <c r="A17" s="11" t="s">
        <v>48</v>
      </c>
      <c r="B17" s="11" t="s">
        <v>21</v>
      </c>
      <c r="C17" s="6">
        <v>8</v>
      </c>
      <c r="D17" s="6"/>
      <c r="E17" s="40">
        <f t="shared" si="0"/>
        <v>8</v>
      </c>
    </row>
    <row r="18" spans="1:5" ht="12.75">
      <c r="A18" s="11" t="s">
        <v>48</v>
      </c>
      <c r="B18" s="11" t="s">
        <v>26</v>
      </c>
      <c r="C18" s="6">
        <v>17</v>
      </c>
      <c r="D18" s="6"/>
      <c r="E18" s="40">
        <f t="shared" si="0"/>
        <v>17</v>
      </c>
    </row>
    <row r="19" spans="1:5" ht="12.75">
      <c r="A19" s="11" t="s">
        <v>49</v>
      </c>
      <c r="B19" s="11" t="s">
        <v>50</v>
      </c>
      <c r="C19" s="6">
        <v>18</v>
      </c>
      <c r="D19" s="6">
        <v>2</v>
      </c>
      <c r="E19" s="40">
        <f t="shared" si="0"/>
        <v>20</v>
      </c>
    </row>
    <row r="20" spans="1:5" ht="12.75">
      <c r="A20" s="11" t="s">
        <v>51</v>
      </c>
      <c r="B20" s="11" t="s">
        <v>52</v>
      </c>
      <c r="C20" s="6">
        <v>12</v>
      </c>
      <c r="D20" s="6"/>
      <c r="E20" s="40">
        <f t="shared" si="0"/>
        <v>12</v>
      </c>
    </row>
    <row r="21" spans="1:5" ht="12.75">
      <c r="A21" s="11" t="s">
        <v>110</v>
      </c>
      <c r="B21" s="11" t="s">
        <v>111</v>
      </c>
      <c r="C21" s="6">
        <v>16</v>
      </c>
      <c r="D21" s="6">
        <v>2</v>
      </c>
      <c r="E21" s="40">
        <f t="shared" si="0"/>
        <v>18</v>
      </c>
    </row>
    <row r="22" spans="1:5" ht="12.75">
      <c r="A22" s="11" t="s">
        <v>101</v>
      </c>
      <c r="B22" s="11" t="s">
        <v>53</v>
      </c>
      <c r="C22" s="6">
        <v>20</v>
      </c>
      <c r="D22" s="6">
        <v>2</v>
      </c>
      <c r="E22" s="40">
        <f t="shared" si="0"/>
        <v>22</v>
      </c>
    </row>
    <row r="23" spans="1:5" ht="12.75">
      <c r="A23" s="11" t="s">
        <v>9</v>
      </c>
      <c r="B23" s="11" t="s">
        <v>19</v>
      </c>
      <c r="C23" s="6">
        <v>20</v>
      </c>
      <c r="D23" s="6">
        <v>2</v>
      </c>
      <c r="E23" s="40">
        <f t="shared" si="0"/>
        <v>22</v>
      </c>
    </row>
    <row r="24" spans="1:5" ht="12.75">
      <c r="A24" s="11" t="s">
        <v>23</v>
      </c>
      <c r="B24" s="11" t="s">
        <v>54</v>
      </c>
      <c r="C24" s="6">
        <v>19</v>
      </c>
      <c r="D24" s="6"/>
      <c r="E24" s="40">
        <f t="shared" si="0"/>
        <v>19</v>
      </c>
    </row>
    <row r="25" spans="1:5" ht="12.75">
      <c r="A25" s="11" t="s">
        <v>55</v>
      </c>
      <c r="B25" s="11" t="s">
        <v>7</v>
      </c>
      <c r="C25" s="6">
        <v>20</v>
      </c>
      <c r="D25" s="6">
        <v>2</v>
      </c>
      <c r="E25" s="40">
        <f t="shared" si="0"/>
        <v>22</v>
      </c>
    </row>
    <row r="26" spans="1:5" ht="12.75">
      <c r="A26" s="11" t="s">
        <v>108</v>
      </c>
      <c r="B26" s="11" t="s">
        <v>109</v>
      </c>
      <c r="C26" s="6">
        <v>16</v>
      </c>
      <c r="D26" s="6">
        <v>2</v>
      </c>
      <c r="E26" s="40">
        <f t="shared" si="0"/>
        <v>18</v>
      </c>
    </row>
    <row r="27" spans="1:5" ht="12.75">
      <c r="A27" s="11" t="s">
        <v>56</v>
      </c>
      <c r="B27" s="11" t="s">
        <v>57</v>
      </c>
      <c r="C27" s="6">
        <v>18</v>
      </c>
      <c r="D27" s="6"/>
      <c r="E27" s="40">
        <f t="shared" si="0"/>
        <v>18</v>
      </c>
    </row>
    <row r="28" spans="1:5" ht="12.75">
      <c r="A28" s="11" t="s">
        <v>58</v>
      </c>
      <c r="B28" s="11" t="s">
        <v>122</v>
      </c>
      <c r="C28" s="6">
        <v>18</v>
      </c>
      <c r="D28" s="6">
        <v>2</v>
      </c>
      <c r="E28" s="40">
        <f t="shared" si="0"/>
        <v>20</v>
      </c>
    </row>
    <row r="29" spans="1:5" ht="12.75">
      <c r="A29" s="11" t="s">
        <v>61</v>
      </c>
      <c r="B29" s="11" t="s">
        <v>54</v>
      </c>
      <c r="C29" s="6">
        <v>11</v>
      </c>
      <c r="D29" s="6"/>
      <c r="E29" s="40">
        <f t="shared" si="0"/>
        <v>11</v>
      </c>
    </row>
    <row r="30" spans="1:5" ht="12.75">
      <c r="A30" s="11" t="s">
        <v>62</v>
      </c>
      <c r="B30" s="11" t="s">
        <v>63</v>
      </c>
      <c r="C30" s="6">
        <v>19</v>
      </c>
      <c r="D30" s="6">
        <v>2</v>
      </c>
      <c r="E30" s="40">
        <f t="shared" si="0"/>
        <v>21</v>
      </c>
    </row>
    <row r="31" spans="1:5" ht="12.75">
      <c r="A31" s="11" t="s">
        <v>64</v>
      </c>
      <c r="B31" s="11" t="s">
        <v>121</v>
      </c>
      <c r="C31" s="6">
        <v>20</v>
      </c>
      <c r="D31" s="6">
        <v>2</v>
      </c>
      <c r="E31" s="40">
        <f t="shared" si="0"/>
        <v>22</v>
      </c>
    </row>
    <row r="32" spans="1:5" ht="12.75">
      <c r="A32" s="11" t="s">
        <v>65</v>
      </c>
      <c r="B32" s="11" t="s">
        <v>124</v>
      </c>
      <c r="C32" s="6">
        <v>15</v>
      </c>
      <c r="D32" s="6"/>
      <c r="E32" s="40">
        <f t="shared" si="0"/>
        <v>15</v>
      </c>
    </row>
    <row r="33" spans="1:5" ht="12.75">
      <c r="A33" s="11" t="s">
        <v>66</v>
      </c>
      <c r="B33" s="11" t="s">
        <v>7</v>
      </c>
      <c r="C33" s="6">
        <v>13</v>
      </c>
      <c r="D33" s="6"/>
      <c r="E33" s="40">
        <f t="shared" si="0"/>
        <v>13</v>
      </c>
    </row>
    <row r="34" spans="1:5" ht="12.75">
      <c r="A34" s="11" t="s">
        <v>67</v>
      </c>
      <c r="B34" s="11" t="s">
        <v>68</v>
      </c>
      <c r="C34" s="6">
        <v>18</v>
      </c>
      <c r="D34" s="6">
        <v>2</v>
      </c>
      <c r="E34" s="40">
        <f t="shared" si="0"/>
        <v>20</v>
      </c>
    </row>
    <row r="35" spans="1:5" ht="12.75">
      <c r="A35" s="11" t="s">
        <v>69</v>
      </c>
      <c r="B35" s="11" t="s">
        <v>102</v>
      </c>
      <c r="C35" s="6">
        <v>19</v>
      </c>
      <c r="D35" s="6"/>
      <c r="E35" s="40">
        <f t="shared" si="0"/>
        <v>19</v>
      </c>
    </row>
    <row r="36" spans="1:5" ht="12.75">
      <c r="A36" s="11" t="s">
        <v>70</v>
      </c>
      <c r="B36" s="11" t="s">
        <v>119</v>
      </c>
      <c r="C36" s="6">
        <v>20</v>
      </c>
      <c r="D36" s="6">
        <v>2</v>
      </c>
      <c r="E36" s="40">
        <f t="shared" si="0"/>
        <v>22</v>
      </c>
    </row>
    <row r="37" spans="1:5" ht="12.75">
      <c r="A37" s="11" t="s">
        <v>71</v>
      </c>
      <c r="B37" s="11" t="s">
        <v>72</v>
      </c>
      <c r="C37" s="6">
        <v>15</v>
      </c>
      <c r="D37" s="6"/>
      <c r="E37" s="40">
        <f t="shared" si="0"/>
        <v>15</v>
      </c>
    </row>
    <row r="38" spans="1:5" ht="12.75">
      <c r="A38" s="11" t="s">
        <v>113</v>
      </c>
      <c r="B38" s="11" t="s">
        <v>112</v>
      </c>
      <c r="C38" s="6">
        <v>17</v>
      </c>
      <c r="D38" s="6"/>
      <c r="E38" s="40">
        <f t="shared" si="0"/>
        <v>17</v>
      </c>
    </row>
    <row r="39" spans="1:5" ht="12.75">
      <c r="A39" s="11" t="s">
        <v>73</v>
      </c>
      <c r="B39" s="11" t="s">
        <v>24</v>
      </c>
      <c r="C39" s="6">
        <v>17</v>
      </c>
      <c r="D39" s="6"/>
      <c r="E39" s="40">
        <f t="shared" si="0"/>
        <v>17</v>
      </c>
    </row>
    <row r="40" spans="1:5" ht="12.75">
      <c r="A40" s="11" t="s">
        <v>74</v>
      </c>
      <c r="B40" s="11" t="s">
        <v>75</v>
      </c>
      <c r="C40" s="6">
        <v>16</v>
      </c>
      <c r="D40" s="6">
        <v>2</v>
      </c>
      <c r="E40" s="40">
        <f t="shared" si="0"/>
        <v>18</v>
      </c>
    </row>
    <row r="41" spans="1:5" ht="12.75">
      <c r="A41" s="11" t="s">
        <v>76</v>
      </c>
      <c r="B41" s="11" t="s">
        <v>77</v>
      </c>
      <c r="C41" s="6">
        <v>11</v>
      </c>
      <c r="D41" s="6"/>
      <c r="E41" s="40">
        <f t="shared" si="0"/>
        <v>11</v>
      </c>
    </row>
    <row r="42" spans="1:5" ht="12.75">
      <c r="A42" s="11" t="s">
        <v>78</v>
      </c>
      <c r="B42" s="11" t="s">
        <v>42</v>
      </c>
      <c r="C42" s="6">
        <v>19</v>
      </c>
      <c r="D42" s="6">
        <v>2</v>
      </c>
      <c r="E42" s="40">
        <f t="shared" si="0"/>
        <v>21</v>
      </c>
    </row>
    <row r="43" spans="1:5" ht="12.75">
      <c r="A43" s="11" t="s">
        <v>79</v>
      </c>
      <c r="B43" s="11" t="s">
        <v>21</v>
      </c>
      <c r="C43" s="6">
        <v>20</v>
      </c>
      <c r="D43" s="6">
        <v>2</v>
      </c>
      <c r="E43" s="40">
        <f t="shared" si="0"/>
        <v>22</v>
      </c>
    </row>
    <row r="44" spans="1:5" ht="12.75">
      <c r="A44" s="11" t="s">
        <v>80</v>
      </c>
      <c r="B44" s="11" t="s">
        <v>81</v>
      </c>
      <c r="C44" s="6">
        <v>20</v>
      </c>
      <c r="D44" s="6">
        <v>2</v>
      </c>
      <c r="E44" s="40">
        <f t="shared" si="0"/>
        <v>22</v>
      </c>
    </row>
    <row r="45" spans="1:5" ht="12.75">
      <c r="A45" s="11" t="s">
        <v>11</v>
      </c>
      <c r="B45" s="11" t="s">
        <v>82</v>
      </c>
      <c r="C45" s="6">
        <v>16</v>
      </c>
      <c r="D45" s="6">
        <v>2</v>
      </c>
      <c r="E45" s="40">
        <f t="shared" si="0"/>
        <v>18</v>
      </c>
    </row>
    <row r="46" spans="1:5" ht="12.75">
      <c r="A46" s="11" t="s">
        <v>103</v>
      </c>
      <c r="B46" s="11" t="s">
        <v>83</v>
      </c>
      <c r="C46" s="6">
        <v>12</v>
      </c>
      <c r="D46" s="6"/>
      <c r="E46" s="40">
        <f t="shared" si="0"/>
        <v>12</v>
      </c>
    </row>
    <row r="47" spans="1:5" ht="12.75">
      <c r="A47" s="11" t="s">
        <v>84</v>
      </c>
      <c r="B47" s="11" t="s">
        <v>85</v>
      </c>
      <c r="C47" s="6">
        <v>19</v>
      </c>
      <c r="D47" s="6">
        <v>2</v>
      </c>
      <c r="E47" s="40">
        <f t="shared" si="0"/>
        <v>21</v>
      </c>
    </row>
    <row r="48" spans="1:5" ht="12.75">
      <c r="A48" s="11" t="s">
        <v>86</v>
      </c>
      <c r="B48" s="11" t="s">
        <v>87</v>
      </c>
      <c r="C48" s="6">
        <v>13</v>
      </c>
      <c r="D48" s="6">
        <v>2</v>
      </c>
      <c r="E48" s="40">
        <f t="shared" si="0"/>
        <v>15</v>
      </c>
    </row>
    <row r="49" spans="1:5" ht="12.75">
      <c r="A49" s="11" t="s">
        <v>12</v>
      </c>
      <c r="B49" s="11" t="s">
        <v>20</v>
      </c>
      <c r="C49" s="6">
        <v>12</v>
      </c>
      <c r="D49" s="6"/>
      <c r="E49" s="40">
        <f t="shared" si="0"/>
        <v>12</v>
      </c>
    </row>
    <row r="50" spans="1:5" ht="12.75">
      <c r="A50" s="11" t="s">
        <v>118</v>
      </c>
      <c r="B50" s="11" t="s">
        <v>42</v>
      </c>
      <c r="C50" s="6">
        <v>12</v>
      </c>
      <c r="D50" s="6"/>
      <c r="E50" s="40">
        <f t="shared" si="0"/>
        <v>12</v>
      </c>
    </row>
    <row r="51" spans="1:5" ht="12.75">
      <c r="A51" s="11" t="s">
        <v>27</v>
      </c>
      <c r="B51" s="11" t="s">
        <v>8</v>
      </c>
      <c r="C51" s="6">
        <v>20</v>
      </c>
      <c r="D51" s="6">
        <v>2</v>
      </c>
      <c r="E51" s="40">
        <f t="shared" si="0"/>
        <v>22</v>
      </c>
    </row>
    <row r="52" spans="1:5" ht="12.75">
      <c r="A52" s="11" t="s">
        <v>90</v>
      </c>
      <c r="B52" s="11" t="s">
        <v>10</v>
      </c>
      <c r="C52" s="6">
        <v>14</v>
      </c>
      <c r="D52" s="6"/>
      <c r="E52" s="40">
        <f t="shared" si="0"/>
        <v>14</v>
      </c>
    </row>
    <row r="53" spans="1:5" ht="12.75">
      <c r="A53" s="11" t="s">
        <v>91</v>
      </c>
      <c r="B53" s="11" t="s">
        <v>92</v>
      </c>
      <c r="C53" s="6">
        <v>18</v>
      </c>
      <c r="D53" s="6"/>
      <c r="E53" s="40">
        <f t="shared" si="0"/>
        <v>18</v>
      </c>
    </row>
    <row r="54" spans="1:5" ht="12.75">
      <c r="A54" s="11" t="s">
        <v>93</v>
      </c>
      <c r="B54" s="11" t="s">
        <v>94</v>
      </c>
      <c r="C54" s="6">
        <v>14</v>
      </c>
      <c r="D54" s="6">
        <v>2</v>
      </c>
      <c r="E54" s="40">
        <f t="shared" si="0"/>
        <v>16</v>
      </c>
    </row>
    <row r="55" spans="1:5" ht="12.75">
      <c r="A55" s="11" t="s">
        <v>95</v>
      </c>
      <c r="B55" s="11" t="s">
        <v>25</v>
      </c>
      <c r="C55" s="6">
        <v>11</v>
      </c>
      <c r="D55" s="6">
        <v>2</v>
      </c>
      <c r="E55" s="40">
        <f t="shared" si="0"/>
        <v>13</v>
      </c>
    </row>
    <row r="56" spans="1:5" ht="12.75">
      <c r="A56" s="11" t="s">
        <v>96</v>
      </c>
      <c r="B56" s="11" t="s">
        <v>97</v>
      </c>
      <c r="C56" s="6">
        <v>19</v>
      </c>
      <c r="D56" s="6"/>
      <c r="E56" s="40">
        <f t="shared" si="0"/>
        <v>19</v>
      </c>
    </row>
    <row r="57" spans="1:5" ht="12.75">
      <c r="A57" s="11" t="s">
        <v>98</v>
      </c>
      <c r="B57" s="11" t="s">
        <v>7</v>
      </c>
      <c r="C57" s="6">
        <v>10</v>
      </c>
      <c r="D57" s="6">
        <v>2</v>
      </c>
      <c r="E57" s="40">
        <f t="shared" si="0"/>
        <v>12</v>
      </c>
    </row>
    <row r="58" spans="1:5" ht="12.75">
      <c r="A58" s="31" t="s">
        <v>99</v>
      </c>
      <c r="B58" s="11" t="s">
        <v>100</v>
      </c>
      <c r="C58" s="6">
        <v>19</v>
      </c>
      <c r="D58" s="6">
        <v>2</v>
      </c>
      <c r="E58" s="40">
        <f t="shared" si="0"/>
        <v>21</v>
      </c>
    </row>
    <row r="59" spans="2:5" s="15" customFormat="1" ht="12.75">
      <c r="B59" s="30" t="s">
        <v>123</v>
      </c>
      <c r="C59" s="29">
        <f>AVERAGE(C$2:C$58)</f>
        <v>16.157894736842106</v>
      </c>
      <c r="D59" s="29">
        <f>AVERAGE(D$2:D$58)</f>
        <v>2</v>
      </c>
      <c r="E59" s="40">
        <f t="shared" si="0"/>
        <v>18.157894736842106</v>
      </c>
    </row>
    <row r="60" spans="1:5" s="15" customFormat="1" ht="12.75">
      <c r="A60" s="28"/>
      <c r="B60" s="32" t="s">
        <v>125</v>
      </c>
      <c r="C60" s="29">
        <f>MAX(C$2:C$58)</f>
        <v>20</v>
      </c>
      <c r="D60" s="29">
        <f>MAX(D$2:D$58)</f>
        <v>2</v>
      </c>
      <c r="E60" s="40">
        <f t="shared" si="0"/>
        <v>22</v>
      </c>
    </row>
    <row r="61" spans="2:5" ht="12.75">
      <c r="B61" s="33" t="s">
        <v>126</v>
      </c>
      <c r="C61" s="29">
        <f>MIN(C$2:C$58)</f>
        <v>8</v>
      </c>
      <c r="D61" s="29">
        <f>MIN(D$2:D$58)</f>
        <v>2</v>
      </c>
      <c r="E61" s="40">
        <f t="shared" si="0"/>
        <v>10</v>
      </c>
    </row>
    <row r="62" spans="2:5" ht="12.75">
      <c r="B62" s="33" t="s">
        <v>127</v>
      </c>
      <c r="C62" s="34">
        <f>MEDIAN(C2:C58)</f>
        <v>16</v>
      </c>
      <c r="D62" s="34">
        <f>MEDIAN(D2:D58)</f>
        <v>2</v>
      </c>
      <c r="E62" s="40">
        <f t="shared" si="0"/>
        <v>18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2" width="17.7109375" style="0" customWidth="1"/>
    <col min="3" max="3" width="9.28125" style="13" bestFit="1" customWidth="1"/>
    <col min="4" max="4" width="6.57421875" style="13" bestFit="1" customWidth="1"/>
    <col min="5" max="8" width="9.140625" style="10" customWidth="1"/>
    <col min="9" max="10" width="9.140625" style="36" customWidth="1"/>
    <col min="11" max="16384" width="9.140625" style="10" customWidth="1"/>
  </cols>
  <sheetData>
    <row r="1" spans="1:10" s="1" customFormat="1" ht="12.75">
      <c r="A1" s="3" t="s">
        <v>5</v>
      </c>
      <c r="B1" s="3" t="s">
        <v>6</v>
      </c>
      <c r="C1" s="4" t="s">
        <v>4</v>
      </c>
      <c r="D1" s="4" t="s">
        <v>150</v>
      </c>
      <c r="G1" s="37" t="s">
        <v>138</v>
      </c>
      <c r="H1" s="10"/>
      <c r="I1" s="38" t="s">
        <v>139</v>
      </c>
      <c r="J1" s="38" t="s">
        <v>140</v>
      </c>
    </row>
    <row r="2" spans="1:10" ht="12.75">
      <c r="A2" s="11" t="s">
        <v>28</v>
      </c>
      <c r="B2" s="11" t="s">
        <v>116</v>
      </c>
      <c r="C2" s="39">
        <v>64</v>
      </c>
      <c r="D2" s="13">
        <v>67</v>
      </c>
      <c r="G2" s="13">
        <v>60</v>
      </c>
      <c r="H2" s="1"/>
      <c r="I2" s="36" t="s">
        <v>130</v>
      </c>
      <c r="J2" s="36">
        <v>0</v>
      </c>
    </row>
    <row r="3" spans="1:10" ht="12.75">
      <c r="A3" s="11" t="s">
        <v>29</v>
      </c>
      <c r="B3" s="11" t="s">
        <v>8</v>
      </c>
      <c r="C3" s="39">
        <v>78</v>
      </c>
      <c r="D3" s="13">
        <v>103</v>
      </c>
      <c r="G3" s="14">
        <v>64</v>
      </c>
      <c r="I3" s="36" t="s">
        <v>131</v>
      </c>
      <c r="J3" s="36">
        <v>3</v>
      </c>
    </row>
    <row r="4" spans="1:10" ht="12.75">
      <c r="A4" s="11" t="s">
        <v>30</v>
      </c>
      <c r="B4" s="11" t="s">
        <v>22</v>
      </c>
      <c r="C4" s="13">
        <v>94</v>
      </c>
      <c r="D4" s="13">
        <v>110</v>
      </c>
      <c r="G4" s="13">
        <v>64</v>
      </c>
      <c r="I4" s="36" t="s">
        <v>132</v>
      </c>
      <c r="J4" s="36">
        <v>6</v>
      </c>
    </row>
    <row r="5" spans="1:10" ht="12.75">
      <c r="A5" s="11" t="s">
        <v>31</v>
      </c>
      <c r="B5" s="11" t="s">
        <v>32</v>
      </c>
      <c r="C5" s="13">
        <v>72</v>
      </c>
      <c r="D5" s="13">
        <v>75</v>
      </c>
      <c r="G5" s="13">
        <v>70</v>
      </c>
      <c r="I5" s="36" t="s">
        <v>133</v>
      </c>
      <c r="J5" s="36">
        <v>6</v>
      </c>
    </row>
    <row r="6" spans="1:10" ht="12.75">
      <c r="A6" s="11" t="s">
        <v>106</v>
      </c>
      <c r="B6" s="11" t="s">
        <v>107</v>
      </c>
      <c r="C6" s="13">
        <v>86</v>
      </c>
      <c r="D6" s="13">
        <v>77</v>
      </c>
      <c r="G6" s="13">
        <v>71</v>
      </c>
      <c r="I6" s="36" t="s">
        <v>134</v>
      </c>
      <c r="J6" s="36">
        <v>17</v>
      </c>
    </row>
    <row r="7" spans="1:10" ht="12.75">
      <c r="A7" s="11" t="s">
        <v>33</v>
      </c>
      <c r="B7" s="11" t="s">
        <v>34</v>
      </c>
      <c r="C7" s="13">
        <v>89</v>
      </c>
      <c r="D7" s="13">
        <v>100</v>
      </c>
      <c r="G7" s="13">
        <v>72</v>
      </c>
      <c r="I7" s="36" t="s">
        <v>135</v>
      </c>
      <c r="J7" s="36">
        <v>11</v>
      </c>
    </row>
    <row r="8" spans="1:10" ht="12.75">
      <c r="A8" s="11" t="s">
        <v>35</v>
      </c>
      <c r="B8" s="11" t="s">
        <v>36</v>
      </c>
      <c r="C8" s="13">
        <v>93</v>
      </c>
      <c r="D8" s="13">
        <v>105</v>
      </c>
      <c r="G8" s="13">
        <v>74</v>
      </c>
      <c r="I8" s="36" t="s">
        <v>136</v>
      </c>
      <c r="J8" s="36">
        <v>9</v>
      </c>
    </row>
    <row r="9" spans="1:10" ht="12.75">
      <c r="A9" s="11" t="s">
        <v>104</v>
      </c>
      <c r="B9" s="11" t="s">
        <v>105</v>
      </c>
      <c r="C9" s="13">
        <v>82</v>
      </c>
      <c r="D9" s="13">
        <v>88</v>
      </c>
      <c r="G9" s="13">
        <v>74</v>
      </c>
      <c r="I9" s="36" t="s">
        <v>137</v>
      </c>
      <c r="J9" s="36">
        <v>5</v>
      </c>
    </row>
    <row r="10" spans="1:7" ht="12.75">
      <c r="A10" s="11" t="s">
        <v>37</v>
      </c>
      <c r="B10" s="11" t="s">
        <v>38</v>
      </c>
      <c r="C10" s="13">
        <v>64</v>
      </c>
      <c r="D10" s="13">
        <v>95</v>
      </c>
      <c r="G10" s="13">
        <v>75</v>
      </c>
    </row>
    <row r="11" spans="1:7" ht="12.75">
      <c r="A11" s="11" t="s">
        <v>114</v>
      </c>
      <c r="B11" s="11" t="s">
        <v>115</v>
      </c>
      <c r="C11" s="13">
        <v>88</v>
      </c>
      <c r="D11" s="13">
        <v>92</v>
      </c>
      <c r="G11" s="13">
        <v>77</v>
      </c>
    </row>
    <row r="12" spans="1:7" ht="12.75">
      <c r="A12" s="11" t="s">
        <v>39</v>
      </c>
      <c r="B12" s="11" t="s">
        <v>40</v>
      </c>
      <c r="C12" s="13">
        <v>96</v>
      </c>
      <c r="D12" s="13">
        <v>98</v>
      </c>
      <c r="G12" s="14">
        <v>78</v>
      </c>
    </row>
    <row r="13" spans="1:7" ht="12.75">
      <c r="A13" s="11" t="s">
        <v>41</v>
      </c>
      <c r="B13" s="11" t="s">
        <v>42</v>
      </c>
      <c r="C13" s="13">
        <v>70</v>
      </c>
      <c r="D13" s="13">
        <v>85</v>
      </c>
      <c r="G13" s="13">
        <v>78</v>
      </c>
    </row>
    <row r="14" spans="1:7" ht="12.75">
      <c r="A14" s="11" t="s">
        <v>43</v>
      </c>
      <c r="B14" s="11" t="s">
        <v>44</v>
      </c>
      <c r="C14" s="13">
        <v>95</v>
      </c>
      <c r="D14" s="13">
        <v>88</v>
      </c>
      <c r="G14" s="13">
        <v>78</v>
      </c>
    </row>
    <row r="15" spans="1:7" ht="12.75">
      <c r="A15" s="11" t="s">
        <v>45</v>
      </c>
      <c r="B15" s="11" t="s">
        <v>120</v>
      </c>
      <c r="C15" s="13">
        <v>82</v>
      </c>
      <c r="D15" s="13">
        <v>85</v>
      </c>
      <c r="G15" s="13">
        <v>78</v>
      </c>
    </row>
    <row r="16" spans="1:7" ht="12.75">
      <c r="A16" s="11" t="s">
        <v>46</v>
      </c>
      <c r="B16" s="11" t="s">
        <v>47</v>
      </c>
      <c r="C16" s="13">
        <v>85</v>
      </c>
      <c r="D16" s="13">
        <v>97</v>
      </c>
      <c r="G16" s="13">
        <v>80</v>
      </c>
    </row>
    <row r="17" spans="1:7" ht="12.75">
      <c r="A17" s="11" t="s">
        <v>48</v>
      </c>
      <c r="B17" s="11" t="s">
        <v>21</v>
      </c>
      <c r="C17" s="13">
        <v>82</v>
      </c>
      <c r="D17" s="13">
        <v>102</v>
      </c>
      <c r="G17" s="13">
        <v>80</v>
      </c>
    </row>
    <row r="18" spans="1:7" ht="12.75">
      <c r="A18" s="11" t="s">
        <v>48</v>
      </c>
      <c r="B18" s="11" t="s">
        <v>26</v>
      </c>
      <c r="C18" s="13">
        <v>78</v>
      </c>
      <c r="D18" s="13">
        <v>81</v>
      </c>
      <c r="G18" s="13">
        <v>81</v>
      </c>
    </row>
    <row r="19" spans="1:7" ht="12.75">
      <c r="A19" s="11" t="s">
        <v>49</v>
      </c>
      <c r="B19" s="11" t="s">
        <v>50</v>
      </c>
      <c r="C19" s="13">
        <v>84</v>
      </c>
      <c r="D19" s="13">
        <v>95</v>
      </c>
      <c r="G19" s="13">
        <v>81</v>
      </c>
    </row>
    <row r="20" spans="1:7" ht="12.75">
      <c r="A20" s="11" t="s">
        <v>51</v>
      </c>
      <c r="B20" s="11" t="s">
        <v>52</v>
      </c>
      <c r="C20" s="13">
        <v>77</v>
      </c>
      <c r="D20" s="13">
        <v>79</v>
      </c>
      <c r="G20" s="13">
        <v>82</v>
      </c>
    </row>
    <row r="21" spans="1:7" ht="12.75">
      <c r="A21" s="11" t="s">
        <v>110</v>
      </c>
      <c r="B21" s="11" t="s">
        <v>111</v>
      </c>
      <c r="C21" s="13">
        <v>81</v>
      </c>
      <c r="D21" s="13">
        <v>87</v>
      </c>
      <c r="G21" s="13">
        <v>82</v>
      </c>
    </row>
    <row r="22" spans="1:7" ht="12.75">
      <c r="A22" s="11" t="s">
        <v>101</v>
      </c>
      <c r="B22" s="11" t="s">
        <v>53</v>
      </c>
      <c r="C22" s="13">
        <v>88</v>
      </c>
      <c r="D22" s="13">
        <v>98</v>
      </c>
      <c r="G22" s="13">
        <v>82</v>
      </c>
    </row>
    <row r="23" spans="1:7" ht="12.75">
      <c r="A23" s="11" t="s">
        <v>9</v>
      </c>
      <c r="B23" s="11" t="s">
        <v>19</v>
      </c>
      <c r="C23" s="13">
        <v>87</v>
      </c>
      <c r="D23" s="13">
        <v>108</v>
      </c>
      <c r="G23" s="13">
        <v>82</v>
      </c>
    </row>
    <row r="24" spans="1:7" ht="12.75">
      <c r="A24" s="11" t="s">
        <v>23</v>
      </c>
      <c r="B24" s="11" t="s">
        <v>54</v>
      </c>
      <c r="C24" s="13">
        <v>84</v>
      </c>
      <c r="D24" s="13">
        <v>93</v>
      </c>
      <c r="G24" s="13">
        <v>82</v>
      </c>
    </row>
    <row r="25" spans="1:7" ht="12.75">
      <c r="A25" s="11" t="s">
        <v>55</v>
      </c>
      <c r="B25" s="11" t="s">
        <v>7</v>
      </c>
      <c r="C25" s="13">
        <v>83</v>
      </c>
      <c r="D25" s="13">
        <v>97</v>
      </c>
      <c r="G25" s="13">
        <v>83</v>
      </c>
    </row>
    <row r="26" spans="1:7" ht="12.75">
      <c r="A26" s="11" t="s">
        <v>108</v>
      </c>
      <c r="B26" s="11" t="s">
        <v>109</v>
      </c>
      <c r="C26" s="13">
        <v>84</v>
      </c>
      <c r="D26" s="13">
        <v>103</v>
      </c>
      <c r="G26" s="13">
        <v>83</v>
      </c>
    </row>
    <row r="27" spans="1:7" ht="12.75">
      <c r="A27" s="11" t="s">
        <v>56</v>
      </c>
      <c r="B27" s="11" t="s">
        <v>57</v>
      </c>
      <c r="C27" s="13">
        <v>92</v>
      </c>
      <c r="D27" s="13">
        <v>101</v>
      </c>
      <c r="G27" s="13">
        <v>84</v>
      </c>
    </row>
    <row r="28" spans="1:7" ht="12.75">
      <c r="A28" s="11" t="s">
        <v>58</v>
      </c>
      <c r="B28" s="11" t="s">
        <v>122</v>
      </c>
      <c r="C28" s="13">
        <v>81</v>
      </c>
      <c r="D28" s="13">
        <v>81</v>
      </c>
      <c r="G28" s="13">
        <v>84</v>
      </c>
    </row>
    <row r="29" spans="1:7" ht="12.75">
      <c r="A29" s="11" t="s">
        <v>61</v>
      </c>
      <c r="B29" s="11" t="s">
        <v>54</v>
      </c>
      <c r="C29" s="13">
        <v>74</v>
      </c>
      <c r="D29" s="13">
        <v>98</v>
      </c>
      <c r="G29" s="13">
        <v>84</v>
      </c>
    </row>
    <row r="30" spans="1:7" ht="12.75">
      <c r="A30" s="11" t="s">
        <v>62</v>
      </c>
      <c r="B30" s="11" t="s">
        <v>63</v>
      </c>
      <c r="C30" s="13">
        <v>91</v>
      </c>
      <c r="D30" s="13">
        <v>87</v>
      </c>
      <c r="G30" s="13">
        <v>84</v>
      </c>
    </row>
    <row r="31" spans="1:7" ht="12.75">
      <c r="A31" s="11" t="s">
        <v>64</v>
      </c>
      <c r="B31" s="11" t="s">
        <v>121</v>
      </c>
      <c r="C31" s="13">
        <v>86</v>
      </c>
      <c r="D31" s="13">
        <v>95</v>
      </c>
      <c r="G31" s="13">
        <v>84</v>
      </c>
    </row>
    <row r="32" spans="1:7" ht="12.75">
      <c r="A32" s="11" t="s">
        <v>65</v>
      </c>
      <c r="B32" s="11" t="s">
        <v>124</v>
      </c>
      <c r="C32" s="13">
        <v>82</v>
      </c>
      <c r="D32" s="13">
        <v>80</v>
      </c>
      <c r="G32" s="13">
        <v>84</v>
      </c>
    </row>
    <row r="33" spans="1:7" ht="12.75">
      <c r="A33" s="11" t="s">
        <v>66</v>
      </c>
      <c r="B33" s="11" t="s">
        <v>7</v>
      </c>
      <c r="C33" s="13">
        <v>71</v>
      </c>
      <c r="D33" s="13">
        <v>78</v>
      </c>
      <c r="G33" s="13">
        <v>85</v>
      </c>
    </row>
    <row r="34" spans="1:7" ht="12.75">
      <c r="A34" s="11" t="s">
        <v>67</v>
      </c>
      <c r="B34" s="11" t="s">
        <v>68</v>
      </c>
      <c r="C34" s="13">
        <v>86</v>
      </c>
      <c r="D34" s="13">
        <v>105</v>
      </c>
      <c r="G34" s="13">
        <v>86</v>
      </c>
    </row>
    <row r="35" spans="1:7" ht="12.75">
      <c r="A35" s="11" t="s">
        <v>69</v>
      </c>
      <c r="B35" s="11" t="s">
        <v>102</v>
      </c>
      <c r="C35" s="13">
        <v>90</v>
      </c>
      <c r="D35" s="13">
        <v>93</v>
      </c>
      <c r="G35" s="13">
        <v>86</v>
      </c>
    </row>
    <row r="36" spans="1:7" ht="12.75">
      <c r="A36" s="11" t="s">
        <v>70</v>
      </c>
      <c r="B36" s="11" t="s">
        <v>119</v>
      </c>
      <c r="C36" s="13">
        <v>89</v>
      </c>
      <c r="D36" s="13">
        <v>99</v>
      </c>
      <c r="G36" s="13">
        <v>86</v>
      </c>
    </row>
    <row r="37" spans="1:7" ht="12.75">
      <c r="A37" s="11" t="s">
        <v>71</v>
      </c>
      <c r="B37" s="11" t="s">
        <v>72</v>
      </c>
      <c r="C37" s="13">
        <v>74</v>
      </c>
      <c r="D37" s="13">
        <v>78</v>
      </c>
      <c r="G37" s="13">
        <v>87</v>
      </c>
    </row>
    <row r="38" spans="1:7" ht="12.75">
      <c r="A38" s="11" t="s">
        <v>113</v>
      </c>
      <c r="B38" s="11" t="s">
        <v>112</v>
      </c>
      <c r="C38" s="13">
        <v>91</v>
      </c>
      <c r="D38" s="13">
        <v>99</v>
      </c>
      <c r="G38" s="13">
        <v>88</v>
      </c>
    </row>
    <row r="39" spans="1:7" ht="12.75">
      <c r="A39" s="11" t="s">
        <v>73</v>
      </c>
      <c r="B39" s="11" t="s">
        <v>24</v>
      </c>
      <c r="C39" s="13">
        <v>82</v>
      </c>
      <c r="D39" s="13">
        <v>73</v>
      </c>
      <c r="G39" s="13">
        <v>88</v>
      </c>
    </row>
    <row r="40" spans="1:7" ht="12.75">
      <c r="A40" s="11" t="s">
        <v>74</v>
      </c>
      <c r="B40" s="11" t="s">
        <v>75</v>
      </c>
      <c r="C40" s="13">
        <v>70</v>
      </c>
      <c r="D40" s="13">
        <v>62</v>
      </c>
      <c r="G40" s="13">
        <v>88</v>
      </c>
    </row>
    <row r="41" spans="1:7" ht="12.75">
      <c r="A41" s="11" t="s">
        <v>76</v>
      </c>
      <c r="B41" s="11" t="s">
        <v>77</v>
      </c>
      <c r="C41" s="13">
        <v>80</v>
      </c>
      <c r="D41" s="13">
        <v>100</v>
      </c>
      <c r="G41" s="13">
        <v>88</v>
      </c>
    </row>
    <row r="42" spans="1:7" ht="12.75">
      <c r="A42" s="11" t="s">
        <v>78</v>
      </c>
      <c r="B42" s="11" t="s">
        <v>42</v>
      </c>
      <c r="C42" s="13">
        <v>92</v>
      </c>
      <c r="D42" s="13">
        <v>109</v>
      </c>
      <c r="G42" s="13">
        <v>89</v>
      </c>
    </row>
    <row r="43" spans="1:7" ht="12.75">
      <c r="A43" s="11" t="s">
        <v>79</v>
      </c>
      <c r="B43" s="11" t="s">
        <v>21</v>
      </c>
      <c r="C43" s="13">
        <v>67</v>
      </c>
      <c r="D43" s="13">
        <v>98</v>
      </c>
      <c r="G43" s="13">
        <v>89</v>
      </c>
    </row>
    <row r="44" spans="1:7" ht="12.75">
      <c r="A44" s="11" t="s">
        <v>80</v>
      </c>
      <c r="B44" s="11" t="s">
        <v>81</v>
      </c>
      <c r="C44" s="13">
        <v>98</v>
      </c>
      <c r="D44" s="13">
        <v>103</v>
      </c>
      <c r="G44" s="13">
        <v>90</v>
      </c>
    </row>
    <row r="45" spans="1:7" ht="12.75">
      <c r="A45" s="11" t="s">
        <v>11</v>
      </c>
      <c r="B45" s="11" t="s">
        <v>82</v>
      </c>
      <c r="C45" s="13">
        <v>96</v>
      </c>
      <c r="D45" s="13">
        <v>113</v>
      </c>
      <c r="G45" s="13">
        <v>91</v>
      </c>
    </row>
    <row r="46" spans="1:7" ht="12.75">
      <c r="A46" s="11" t="s">
        <v>103</v>
      </c>
      <c r="B46" s="11" t="s">
        <v>83</v>
      </c>
      <c r="C46" s="13">
        <v>88</v>
      </c>
      <c r="D46" s="13">
        <v>98</v>
      </c>
      <c r="G46" s="13">
        <v>91</v>
      </c>
    </row>
    <row r="47" spans="1:7" ht="12.75">
      <c r="A47" s="11" t="s">
        <v>84</v>
      </c>
      <c r="B47" s="11" t="s">
        <v>85</v>
      </c>
      <c r="C47" s="13">
        <v>83</v>
      </c>
      <c r="D47" s="13">
        <v>70</v>
      </c>
      <c r="G47" s="13">
        <v>91</v>
      </c>
    </row>
    <row r="48" spans="1:7" ht="12.75">
      <c r="A48" s="11" t="s">
        <v>86</v>
      </c>
      <c r="B48" s="11" t="s">
        <v>87</v>
      </c>
      <c r="C48" s="13">
        <v>91</v>
      </c>
      <c r="D48" s="13">
        <v>80</v>
      </c>
      <c r="G48" s="13">
        <v>92</v>
      </c>
    </row>
    <row r="49" spans="1:7" ht="12.75">
      <c r="A49" s="11" t="s">
        <v>12</v>
      </c>
      <c r="B49" s="11" t="s">
        <v>20</v>
      </c>
      <c r="C49" s="13">
        <v>80</v>
      </c>
      <c r="D49" s="13">
        <v>78</v>
      </c>
      <c r="G49" s="13">
        <v>92</v>
      </c>
    </row>
    <row r="50" spans="1:7" ht="12.75">
      <c r="A50" s="11" t="s">
        <v>118</v>
      </c>
      <c r="B50" s="11" t="s">
        <v>42</v>
      </c>
      <c r="C50" s="13">
        <v>75</v>
      </c>
      <c r="D50" s="13">
        <v>72</v>
      </c>
      <c r="G50" s="13">
        <v>93</v>
      </c>
    </row>
    <row r="51" spans="1:7" ht="12.75">
      <c r="A51" s="11" t="s">
        <v>27</v>
      </c>
      <c r="B51" s="11" t="s">
        <v>8</v>
      </c>
      <c r="C51" s="13">
        <v>88</v>
      </c>
      <c r="D51" s="13">
        <v>102</v>
      </c>
      <c r="G51" s="13">
        <v>94</v>
      </c>
    </row>
    <row r="52" spans="1:7" ht="12.75">
      <c r="A52" s="11" t="s">
        <v>90</v>
      </c>
      <c r="B52" s="11" t="s">
        <v>10</v>
      </c>
      <c r="C52" s="13">
        <v>84</v>
      </c>
      <c r="D52" s="13">
        <v>82</v>
      </c>
      <c r="G52" s="13">
        <v>94</v>
      </c>
    </row>
    <row r="53" spans="1:7" ht="12.75">
      <c r="A53" s="11" t="s">
        <v>91</v>
      </c>
      <c r="B53" s="11" t="s">
        <v>92</v>
      </c>
      <c r="C53" s="13">
        <v>94</v>
      </c>
      <c r="D53" s="13">
        <v>104</v>
      </c>
      <c r="G53" s="13">
        <v>95</v>
      </c>
    </row>
    <row r="54" spans="1:7" ht="12.75">
      <c r="A54" s="11" t="s">
        <v>93</v>
      </c>
      <c r="B54" s="11" t="s">
        <v>94</v>
      </c>
      <c r="C54" s="13">
        <v>84</v>
      </c>
      <c r="D54" s="13">
        <v>74</v>
      </c>
      <c r="G54" s="13">
        <v>96</v>
      </c>
    </row>
    <row r="55" spans="1:7" ht="12.75">
      <c r="A55" s="11" t="s">
        <v>95</v>
      </c>
      <c r="B55" s="11" t="s">
        <v>25</v>
      </c>
      <c r="C55" s="13">
        <v>78</v>
      </c>
      <c r="D55" s="13">
        <v>79</v>
      </c>
      <c r="G55" s="13">
        <v>96</v>
      </c>
    </row>
    <row r="56" spans="1:7" ht="12.75">
      <c r="A56" s="11" t="s">
        <v>96</v>
      </c>
      <c r="B56" s="11" t="s">
        <v>97</v>
      </c>
      <c r="C56" s="13">
        <v>98</v>
      </c>
      <c r="D56" s="13">
        <v>113</v>
      </c>
      <c r="G56" s="13">
        <v>98</v>
      </c>
    </row>
    <row r="57" spans="1:7" ht="12.75">
      <c r="A57" s="11" t="s">
        <v>98</v>
      </c>
      <c r="B57" s="11" t="s">
        <v>7</v>
      </c>
      <c r="C57" s="13">
        <v>84</v>
      </c>
      <c r="D57" s="13">
        <v>89</v>
      </c>
      <c r="G57" s="13">
        <v>98</v>
      </c>
    </row>
    <row r="58" spans="1:7" ht="12.75">
      <c r="A58" s="31" t="s">
        <v>99</v>
      </c>
      <c r="B58" s="11" t="s">
        <v>100</v>
      </c>
      <c r="C58" s="13">
        <v>82</v>
      </c>
      <c r="D58" s="13">
        <v>84</v>
      </c>
      <c r="G58" s="13"/>
    </row>
    <row r="59" spans="1:4" ht="12.75">
      <c r="A59" s="15"/>
      <c r="B59" s="30" t="s">
        <v>123</v>
      </c>
      <c r="C59" s="35">
        <f>AVERAGE(C$2:C$58)</f>
        <v>83.63157894736842</v>
      </c>
      <c r="D59" s="35">
        <f>AVERAGE(D$2:D$58)</f>
        <v>90.96491228070175</v>
      </c>
    </row>
    <row r="60" spans="1:3" ht="12.75">
      <c r="A60" s="28"/>
      <c r="B60" s="32" t="s">
        <v>125</v>
      </c>
      <c r="C60" s="35">
        <f>MAX(C$2:C$58)</f>
        <v>98</v>
      </c>
    </row>
    <row r="61" spans="2:3" ht="12.75">
      <c r="B61" s="33" t="s">
        <v>126</v>
      </c>
      <c r="C61" s="35">
        <f>MIN(C$2:C$58)</f>
        <v>64</v>
      </c>
    </row>
    <row r="62" spans="2:3" ht="12.75">
      <c r="B62" s="33" t="s">
        <v>127</v>
      </c>
      <c r="C62" s="35">
        <f>MEDIAN(C$2:C$58)</f>
        <v>84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4"/>
  <sheetViews>
    <sheetView workbookViewId="0" topLeftCell="A1">
      <selection activeCell="A1" sqref="A1"/>
    </sheetView>
  </sheetViews>
  <sheetFormatPr defaultColWidth="9.140625" defaultRowHeight="12.75"/>
  <cols>
    <col min="1" max="1" width="11.7109375" style="38" bestFit="1" customWidth="1"/>
    <col min="2" max="2" width="12.28125" style="38" bestFit="1" customWidth="1"/>
    <col min="3" max="3" width="10.57421875" style="45" customWidth="1"/>
    <col min="4" max="4" width="6.8515625" style="45" customWidth="1"/>
    <col min="5" max="8" width="8.421875" style="45" customWidth="1"/>
    <col min="9" max="9" width="11.8515625" style="48" customWidth="1"/>
    <col min="10" max="16384" width="9.140625" style="45" customWidth="1"/>
  </cols>
  <sheetData>
    <row r="1" spans="1:9" s="38" customFormat="1" ht="66" customHeight="1" thickBot="1" thickTop="1">
      <c r="A1" s="41" t="s">
        <v>5</v>
      </c>
      <c r="B1" s="42" t="s">
        <v>6</v>
      </c>
      <c r="C1" s="42" t="s">
        <v>143</v>
      </c>
      <c r="D1" s="42"/>
      <c r="E1" s="42" t="s">
        <v>145</v>
      </c>
      <c r="F1" s="42" t="s">
        <v>146</v>
      </c>
      <c r="G1" s="42" t="s">
        <v>147</v>
      </c>
      <c r="H1" s="42" t="s">
        <v>148</v>
      </c>
      <c r="I1" s="46" t="s">
        <v>149</v>
      </c>
    </row>
    <row r="2" spans="1:9" ht="66" customHeight="1" thickBot="1" thickTop="1">
      <c r="A2" s="41" t="s">
        <v>28</v>
      </c>
      <c r="B2" s="42" t="s">
        <v>144</v>
      </c>
      <c r="C2" s="44">
        <v>64</v>
      </c>
      <c r="D2" s="43"/>
      <c r="E2" s="43">
        <v>12</v>
      </c>
      <c r="F2" s="43">
        <v>14</v>
      </c>
      <c r="G2" s="43">
        <v>16</v>
      </c>
      <c r="H2" s="43">
        <v>12</v>
      </c>
      <c r="I2" s="47">
        <f>SUM(E2:H2)</f>
        <v>54</v>
      </c>
    </row>
    <row r="3" spans="1:9" s="38" customFormat="1" ht="66" customHeight="1" thickBot="1" thickTop="1">
      <c r="A3" s="41" t="s">
        <v>5</v>
      </c>
      <c r="B3" s="42" t="s">
        <v>6</v>
      </c>
      <c r="C3" s="42" t="s">
        <v>143</v>
      </c>
      <c r="D3" s="42"/>
      <c r="E3" s="42" t="s">
        <v>0</v>
      </c>
      <c r="F3" s="42" t="s">
        <v>1</v>
      </c>
      <c r="G3" s="42" t="s">
        <v>2</v>
      </c>
      <c r="H3" s="42" t="s">
        <v>3</v>
      </c>
      <c r="I3" s="46" t="s">
        <v>149</v>
      </c>
    </row>
    <row r="4" spans="1:9" ht="66" customHeight="1" thickBot="1" thickTop="1">
      <c r="A4" s="41" t="s">
        <v>29</v>
      </c>
      <c r="B4" s="42" t="s">
        <v>8</v>
      </c>
      <c r="C4" s="44">
        <v>78</v>
      </c>
      <c r="D4" s="43"/>
      <c r="E4" s="43">
        <v>16</v>
      </c>
      <c r="F4" s="43">
        <v>13.75</v>
      </c>
      <c r="G4" s="43">
        <v>18</v>
      </c>
      <c r="H4" s="43">
        <v>15</v>
      </c>
      <c r="I4" s="47">
        <f aca="true" t="shared" si="0" ref="I4:I114">SUM(E4:H4)</f>
        <v>62.75</v>
      </c>
    </row>
    <row r="5" spans="1:9" s="38" customFormat="1" ht="66" customHeight="1" thickBot="1" thickTop="1">
      <c r="A5" s="41" t="s">
        <v>5</v>
      </c>
      <c r="B5" s="42" t="s">
        <v>6</v>
      </c>
      <c r="C5" s="42" t="s">
        <v>143</v>
      </c>
      <c r="D5" s="42"/>
      <c r="E5" s="42" t="s">
        <v>0</v>
      </c>
      <c r="F5" s="42" t="s">
        <v>1</v>
      </c>
      <c r="G5" s="42" t="s">
        <v>2</v>
      </c>
      <c r="H5" s="42" t="s">
        <v>3</v>
      </c>
      <c r="I5" s="46" t="s">
        <v>149</v>
      </c>
    </row>
    <row r="6" spans="1:9" ht="66" customHeight="1" thickBot="1" thickTop="1">
      <c r="A6" s="41" t="s">
        <v>30</v>
      </c>
      <c r="B6" s="42" t="s">
        <v>22</v>
      </c>
      <c r="C6" s="43">
        <v>94</v>
      </c>
      <c r="D6" s="43"/>
      <c r="E6" s="43">
        <v>18</v>
      </c>
      <c r="F6" s="43">
        <v>18</v>
      </c>
      <c r="G6" s="43">
        <v>22</v>
      </c>
      <c r="H6" s="43">
        <v>17.5</v>
      </c>
      <c r="I6" s="47">
        <f t="shared" si="0"/>
        <v>75.5</v>
      </c>
    </row>
    <row r="7" spans="1:9" s="38" customFormat="1" ht="66" customHeight="1" thickBot="1" thickTop="1">
      <c r="A7" s="41" t="s">
        <v>5</v>
      </c>
      <c r="B7" s="42" t="s">
        <v>6</v>
      </c>
      <c r="C7" s="42" t="s">
        <v>143</v>
      </c>
      <c r="D7" s="42"/>
      <c r="E7" s="42" t="s">
        <v>0</v>
      </c>
      <c r="F7" s="42" t="s">
        <v>1</v>
      </c>
      <c r="G7" s="42" t="s">
        <v>2</v>
      </c>
      <c r="H7" s="42" t="s">
        <v>3</v>
      </c>
      <c r="I7" s="46" t="s">
        <v>149</v>
      </c>
    </row>
    <row r="8" spans="1:9" ht="66" customHeight="1" thickBot="1" thickTop="1">
      <c r="A8" s="41" t="s">
        <v>31</v>
      </c>
      <c r="B8" s="42" t="s">
        <v>32</v>
      </c>
      <c r="C8" s="43">
        <v>72</v>
      </c>
      <c r="D8" s="43"/>
      <c r="E8" s="43">
        <v>14</v>
      </c>
      <c r="F8" s="43">
        <v>9</v>
      </c>
      <c r="G8" s="43">
        <v>14</v>
      </c>
      <c r="H8" s="43">
        <v>5</v>
      </c>
      <c r="I8" s="47">
        <f t="shared" si="0"/>
        <v>42</v>
      </c>
    </row>
    <row r="9" spans="1:9" s="38" customFormat="1" ht="66" customHeight="1" thickBot="1" thickTop="1">
      <c r="A9" s="41" t="s">
        <v>5</v>
      </c>
      <c r="B9" s="42" t="s">
        <v>6</v>
      </c>
      <c r="C9" s="42" t="s">
        <v>143</v>
      </c>
      <c r="D9" s="42"/>
      <c r="E9" s="42" t="s">
        <v>0</v>
      </c>
      <c r="F9" s="42" t="s">
        <v>1</v>
      </c>
      <c r="G9" s="42" t="s">
        <v>2</v>
      </c>
      <c r="H9" s="42" t="s">
        <v>3</v>
      </c>
      <c r="I9" s="46" t="s">
        <v>149</v>
      </c>
    </row>
    <row r="10" spans="1:9" ht="66" customHeight="1" thickBot="1" thickTop="1">
      <c r="A10" s="41" t="s">
        <v>106</v>
      </c>
      <c r="B10" s="42" t="s">
        <v>107</v>
      </c>
      <c r="C10" s="43">
        <v>86</v>
      </c>
      <c r="D10" s="43"/>
      <c r="E10" s="43">
        <v>18</v>
      </c>
      <c r="F10" s="43">
        <v>15.75</v>
      </c>
      <c r="G10" s="43">
        <v>19</v>
      </c>
      <c r="H10" s="43">
        <v>15</v>
      </c>
      <c r="I10" s="47">
        <f t="shared" si="0"/>
        <v>67.75</v>
      </c>
    </row>
    <row r="11" spans="1:9" s="38" customFormat="1" ht="66" customHeight="1" thickBot="1" thickTop="1">
      <c r="A11" s="41" t="s">
        <v>5</v>
      </c>
      <c r="B11" s="42" t="s">
        <v>6</v>
      </c>
      <c r="C11" s="42" t="s">
        <v>143</v>
      </c>
      <c r="D11" s="42"/>
      <c r="E11" s="42" t="s">
        <v>0</v>
      </c>
      <c r="F11" s="42" t="s">
        <v>1</v>
      </c>
      <c r="G11" s="42" t="s">
        <v>2</v>
      </c>
      <c r="H11" s="42" t="s">
        <v>3</v>
      </c>
      <c r="I11" s="46" t="s">
        <v>149</v>
      </c>
    </row>
    <row r="12" spans="1:9" ht="66" customHeight="1" thickBot="1" thickTop="1">
      <c r="A12" s="41" t="s">
        <v>33</v>
      </c>
      <c r="B12" s="42" t="s">
        <v>34</v>
      </c>
      <c r="C12" s="43">
        <v>89</v>
      </c>
      <c r="D12" s="43"/>
      <c r="E12" s="43">
        <v>19</v>
      </c>
      <c r="F12" s="43">
        <v>15.5</v>
      </c>
      <c r="G12" s="43">
        <v>22</v>
      </c>
      <c r="H12" s="43">
        <v>17</v>
      </c>
      <c r="I12" s="47">
        <f t="shared" si="0"/>
        <v>73.5</v>
      </c>
    </row>
    <row r="13" spans="1:9" s="38" customFormat="1" ht="66" customHeight="1" thickBot="1" thickTop="1">
      <c r="A13" s="41" t="s">
        <v>5</v>
      </c>
      <c r="B13" s="42" t="s">
        <v>6</v>
      </c>
      <c r="C13" s="42" t="s">
        <v>143</v>
      </c>
      <c r="D13" s="42"/>
      <c r="E13" s="42" t="s">
        <v>0</v>
      </c>
      <c r="F13" s="42" t="s">
        <v>1</v>
      </c>
      <c r="G13" s="42" t="s">
        <v>2</v>
      </c>
      <c r="H13" s="42" t="s">
        <v>3</v>
      </c>
      <c r="I13" s="46" t="s">
        <v>149</v>
      </c>
    </row>
    <row r="14" spans="1:9" ht="66" customHeight="1" thickBot="1" thickTop="1">
      <c r="A14" s="41" t="s">
        <v>35</v>
      </c>
      <c r="B14" s="42" t="s">
        <v>36</v>
      </c>
      <c r="C14" s="43">
        <v>93</v>
      </c>
      <c r="D14" s="43"/>
      <c r="E14" s="43">
        <v>18</v>
      </c>
      <c r="F14" s="43">
        <v>15.25</v>
      </c>
      <c r="G14" s="43">
        <v>22</v>
      </c>
      <c r="H14" s="43">
        <v>17</v>
      </c>
      <c r="I14" s="47">
        <f t="shared" si="0"/>
        <v>72.25</v>
      </c>
    </row>
    <row r="15" spans="1:9" s="38" customFormat="1" ht="66" customHeight="1" thickBot="1" thickTop="1">
      <c r="A15" s="41" t="s">
        <v>5</v>
      </c>
      <c r="B15" s="42" t="s">
        <v>6</v>
      </c>
      <c r="C15" s="42" t="s">
        <v>143</v>
      </c>
      <c r="D15" s="42"/>
      <c r="E15" s="42" t="s">
        <v>0</v>
      </c>
      <c r="F15" s="42" t="s">
        <v>1</v>
      </c>
      <c r="G15" s="42" t="s">
        <v>2</v>
      </c>
      <c r="H15" s="42" t="s">
        <v>3</v>
      </c>
      <c r="I15" s="46" t="s">
        <v>149</v>
      </c>
    </row>
    <row r="16" spans="1:9" ht="66" customHeight="1" thickBot="1" thickTop="1">
      <c r="A16" s="41" t="s">
        <v>104</v>
      </c>
      <c r="B16" s="42" t="s">
        <v>105</v>
      </c>
      <c r="C16" s="43">
        <v>82</v>
      </c>
      <c r="D16" s="43"/>
      <c r="E16" s="43">
        <v>12</v>
      </c>
      <c r="F16" s="43">
        <v>15.75</v>
      </c>
      <c r="G16" s="43">
        <v>12</v>
      </c>
      <c r="H16" s="43"/>
      <c r="I16" s="47">
        <f t="shared" si="0"/>
        <v>39.75</v>
      </c>
    </row>
    <row r="17" spans="1:9" s="38" customFormat="1" ht="66" customHeight="1" thickBot="1" thickTop="1">
      <c r="A17" s="41" t="s">
        <v>5</v>
      </c>
      <c r="B17" s="42" t="s">
        <v>6</v>
      </c>
      <c r="C17" s="42" t="s">
        <v>143</v>
      </c>
      <c r="D17" s="42"/>
      <c r="E17" s="42" t="s">
        <v>0</v>
      </c>
      <c r="F17" s="42" t="s">
        <v>1</v>
      </c>
      <c r="G17" s="42" t="s">
        <v>2</v>
      </c>
      <c r="H17" s="42" t="s">
        <v>3</v>
      </c>
      <c r="I17" s="46" t="s">
        <v>149</v>
      </c>
    </row>
    <row r="18" spans="1:9" ht="66" customHeight="1" thickBot="1" thickTop="1">
      <c r="A18" s="41" t="s">
        <v>37</v>
      </c>
      <c r="B18" s="42" t="s">
        <v>38</v>
      </c>
      <c r="C18" s="43">
        <v>64</v>
      </c>
      <c r="D18" s="43"/>
      <c r="E18" s="43">
        <v>15</v>
      </c>
      <c r="F18" s="43">
        <v>13</v>
      </c>
      <c r="G18" s="43">
        <v>16</v>
      </c>
      <c r="H18" s="43">
        <v>18</v>
      </c>
      <c r="I18" s="47">
        <f t="shared" si="0"/>
        <v>62</v>
      </c>
    </row>
    <row r="19" spans="1:9" s="38" customFormat="1" ht="66" customHeight="1" thickBot="1" thickTop="1">
      <c r="A19" s="41" t="s">
        <v>5</v>
      </c>
      <c r="B19" s="42" t="s">
        <v>6</v>
      </c>
      <c r="C19" s="42" t="s">
        <v>143</v>
      </c>
      <c r="D19" s="42"/>
      <c r="E19" s="42" t="s">
        <v>0</v>
      </c>
      <c r="F19" s="42" t="s">
        <v>1</v>
      </c>
      <c r="G19" s="42" t="s">
        <v>2</v>
      </c>
      <c r="H19" s="42" t="s">
        <v>3</v>
      </c>
      <c r="I19" s="46" t="s">
        <v>149</v>
      </c>
    </row>
    <row r="20" spans="1:9" ht="66" customHeight="1" thickBot="1" thickTop="1">
      <c r="A20" s="41" t="s">
        <v>114</v>
      </c>
      <c r="B20" s="42" t="s">
        <v>115</v>
      </c>
      <c r="C20" s="43">
        <v>88</v>
      </c>
      <c r="D20" s="43"/>
      <c r="E20" s="43">
        <v>15</v>
      </c>
      <c r="F20" s="43">
        <v>16.25</v>
      </c>
      <c r="G20" s="43">
        <v>14</v>
      </c>
      <c r="H20" s="43">
        <v>19.5</v>
      </c>
      <c r="I20" s="47">
        <f t="shared" si="0"/>
        <v>64.75</v>
      </c>
    </row>
    <row r="21" spans="1:9" s="38" customFormat="1" ht="66" customHeight="1" thickBot="1" thickTop="1">
      <c r="A21" s="41" t="s">
        <v>5</v>
      </c>
      <c r="B21" s="42" t="s">
        <v>6</v>
      </c>
      <c r="C21" s="42" t="s">
        <v>143</v>
      </c>
      <c r="D21" s="42"/>
      <c r="E21" s="42" t="s">
        <v>0</v>
      </c>
      <c r="F21" s="42" t="s">
        <v>1</v>
      </c>
      <c r="G21" s="42" t="s">
        <v>2</v>
      </c>
      <c r="H21" s="42" t="s">
        <v>3</v>
      </c>
      <c r="I21" s="46" t="s">
        <v>149</v>
      </c>
    </row>
    <row r="22" spans="1:9" ht="66" customHeight="1" thickBot="1" thickTop="1">
      <c r="A22" s="41" t="s">
        <v>39</v>
      </c>
      <c r="B22" s="42" t="s">
        <v>40</v>
      </c>
      <c r="C22" s="43">
        <v>96</v>
      </c>
      <c r="D22" s="43"/>
      <c r="E22" s="43">
        <v>16</v>
      </c>
      <c r="F22" s="43">
        <v>16</v>
      </c>
      <c r="G22" s="43">
        <v>16</v>
      </c>
      <c r="H22" s="43">
        <v>14</v>
      </c>
      <c r="I22" s="47">
        <f t="shared" si="0"/>
        <v>62</v>
      </c>
    </row>
    <row r="23" spans="1:9" s="38" customFormat="1" ht="66" customHeight="1" thickBot="1" thickTop="1">
      <c r="A23" s="41" t="s">
        <v>5</v>
      </c>
      <c r="B23" s="42" t="s">
        <v>6</v>
      </c>
      <c r="C23" s="42" t="s">
        <v>143</v>
      </c>
      <c r="D23" s="42"/>
      <c r="E23" s="42" t="s">
        <v>0</v>
      </c>
      <c r="F23" s="42" t="s">
        <v>1</v>
      </c>
      <c r="G23" s="42" t="s">
        <v>2</v>
      </c>
      <c r="H23" s="42" t="s">
        <v>3</v>
      </c>
      <c r="I23" s="46" t="s">
        <v>149</v>
      </c>
    </row>
    <row r="24" spans="1:9" ht="66" customHeight="1" thickBot="1" thickTop="1">
      <c r="A24" s="41" t="s">
        <v>41</v>
      </c>
      <c r="B24" s="42" t="s">
        <v>42</v>
      </c>
      <c r="C24" s="43">
        <v>70</v>
      </c>
      <c r="D24" s="43"/>
      <c r="E24" s="43">
        <v>12</v>
      </c>
      <c r="F24" s="43">
        <v>20</v>
      </c>
      <c r="G24" s="43">
        <v>13</v>
      </c>
      <c r="H24" s="43"/>
      <c r="I24" s="47">
        <f t="shared" si="0"/>
        <v>45</v>
      </c>
    </row>
    <row r="25" spans="1:9" s="38" customFormat="1" ht="66" customHeight="1" thickBot="1" thickTop="1">
      <c r="A25" s="41" t="s">
        <v>5</v>
      </c>
      <c r="B25" s="42" t="s">
        <v>6</v>
      </c>
      <c r="C25" s="42" t="s">
        <v>143</v>
      </c>
      <c r="D25" s="42"/>
      <c r="E25" s="42" t="s">
        <v>0</v>
      </c>
      <c r="F25" s="42" t="s">
        <v>1</v>
      </c>
      <c r="G25" s="42" t="s">
        <v>2</v>
      </c>
      <c r="H25" s="42" t="s">
        <v>3</v>
      </c>
      <c r="I25" s="46" t="s">
        <v>149</v>
      </c>
    </row>
    <row r="26" spans="1:9" ht="66" customHeight="1" thickBot="1" thickTop="1">
      <c r="A26" s="41" t="s">
        <v>43</v>
      </c>
      <c r="B26" s="42" t="s">
        <v>44</v>
      </c>
      <c r="C26" s="43">
        <v>95</v>
      </c>
      <c r="D26" s="43"/>
      <c r="E26" s="43">
        <v>17</v>
      </c>
      <c r="F26" s="43">
        <v>15.75</v>
      </c>
      <c r="G26" s="43">
        <v>13</v>
      </c>
      <c r="H26" s="43">
        <v>17</v>
      </c>
      <c r="I26" s="47">
        <f t="shared" si="0"/>
        <v>62.75</v>
      </c>
    </row>
    <row r="27" spans="1:9" s="38" customFormat="1" ht="66" customHeight="1" thickBot="1" thickTop="1">
      <c r="A27" s="41" t="s">
        <v>5</v>
      </c>
      <c r="B27" s="42" t="s">
        <v>6</v>
      </c>
      <c r="C27" s="42" t="s">
        <v>143</v>
      </c>
      <c r="D27" s="42"/>
      <c r="E27" s="42" t="s">
        <v>0</v>
      </c>
      <c r="F27" s="42" t="s">
        <v>1</v>
      </c>
      <c r="G27" s="42" t="s">
        <v>2</v>
      </c>
      <c r="H27" s="42" t="s">
        <v>3</v>
      </c>
      <c r="I27" s="46" t="s">
        <v>149</v>
      </c>
    </row>
    <row r="28" spans="1:9" ht="66" customHeight="1" thickBot="1" thickTop="1">
      <c r="A28" s="41" t="s">
        <v>45</v>
      </c>
      <c r="B28" s="42" t="s">
        <v>120</v>
      </c>
      <c r="C28" s="43">
        <v>82</v>
      </c>
      <c r="D28" s="43"/>
      <c r="E28" s="43">
        <v>18</v>
      </c>
      <c r="F28" s="43">
        <v>11.75</v>
      </c>
      <c r="G28" s="43">
        <v>16</v>
      </c>
      <c r="H28" s="43">
        <v>12</v>
      </c>
      <c r="I28" s="47">
        <f t="shared" si="0"/>
        <v>57.75</v>
      </c>
    </row>
    <row r="29" spans="1:9" s="38" customFormat="1" ht="66" customHeight="1" thickBot="1" thickTop="1">
      <c r="A29" s="41" t="s">
        <v>5</v>
      </c>
      <c r="B29" s="42" t="s">
        <v>6</v>
      </c>
      <c r="C29" s="42" t="s">
        <v>143</v>
      </c>
      <c r="D29" s="42"/>
      <c r="E29" s="42" t="s">
        <v>0</v>
      </c>
      <c r="F29" s="42" t="s">
        <v>1</v>
      </c>
      <c r="G29" s="42" t="s">
        <v>2</v>
      </c>
      <c r="H29" s="42" t="s">
        <v>3</v>
      </c>
      <c r="I29" s="46" t="s">
        <v>149</v>
      </c>
    </row>
    <row r="30" spans="1:9" ht="66" customHeight="1" thickBot="1" thickTop="1">
      <c r="A30" s="41" t="s">
        <v>46</v>
      </c>
      <c r="B30" s="42" t="s">
        <v>47</v>
      </c>
      <c r="C30" s="43">
        <v>85</v>
      </c>
      <c r="D30" s="43"/>
      <c r="E30" s="43">
        <v>16</v>
      </c>
      <c r="F30" s="43">
        <v>15</v>
      </c>
      <c r="G30" s="43">
        <v>19</v>
      </c>
      <c r="H30" s="43">
        <v>17</v>
      </c>
      <c r="I30" s="47">
        <f t="shared" si="0"/>
        <v>67</v>
      </c>
    </row>
    <row r="31" spans="1:9" s="38" customFormat="1" ht="66" customHeight="1" thickBot="1" thickTop="1">
      <c r="A31" s="41" t="s">
        <v>5</v>
      </c>
      <c r="B31" s="42" t="s">
        <v>6</v>
      </c>
      <c r="C31" s="42" t="s">
        <v>143</v>
      </c>
      <c r="D31" s="42"/>
      <c r="E31" s="42" t="s">
        <v>0</v>
      </c>
      <c r="F31" s="42" t="s">
        <v>1</v>
      </c>
      <c r="G31" s="42" t="s">
        <v>2</v>
      </c>
      <c r="H31" s="42" t="s">
        <v>3</v>
      </c>
      <c r="I31" s="46" t="s">
        <v>149</v>
      </c>
    </row>
    <row r="32" spans="1:9" ht="66" customHeight="1" thickBot="1" thickTop="1">
      <c r="A32" s="41" t="s">
        <v>48</v>
      </c>
      <c r="B32" s="42" t="s">
        <v>21</v>
      </c>
      <c r="C32" s="43">
        <v>82</v>
      </c>
      <c r="D32" s="43"/>
      <c r="E32" s="43">
        <v>15</v>
      </c>
      <c r="F32" s="43">
        <v>17</v>
      </c>
      <c r="G32" s="43">
        <v>8</v>
      </c>
      <c r="H32" s="43">
        <v>14.5</v>
      </c>
      <c r="I32" s="47">
        <f t="shared" si="0"/>
        <v>54.5</v>
      </c>
    </row>
    <row r="33" spans="1:9" s="38" customFormat="1" ht="66" customHeight="1" thickBot="1" thickTop="1">
      <c r="A33" s="41" t="s">
        <v>5</v>
      </c>
      <c r="B33" s="42" t="s">
        <v>6</v>
      </c>
      <c r="C33" s="42" t="s">
        <v>143</v>
      </c>
      <c r="D33" s="42"/>
      <c r="E33" s="42" t="s">
        <v>0</v>
      </c>
      <c r="F33" s="42" t="s">
        <v>1</v>
      </c>
      <c r="G33" s="42" t="s">
        <v>2</v>
      </c>
      <c r="H33" s="42" t="s">
        <v>3</v>
      </c>
      <c r="I33" s="46" t="s">
        <v>149</v>
      </c>
    </row>
    <row r="34" spans="1:9" ht="66" customHeight="1" thickBot="1" thickTop="1">
      <c r="A34" s="41" t="s">
        <v>48</v>
      </c>
      <c r="B34" s="42" t="s">
        <v>26</v>
      </c>
      <c r="C34" s="43">
        <v>78</v>
      </c>
      <c r="D34" s="43"/>
      <c r="E34" s="43">
        <v>11</v>
      </c>
      <c r="F34" s="43">
        <v>14.25</v>
      </c>
      <c r="G34" s="43">
        <v>17</v>
      </c>
      <c r="H34" s="43">
        <v>15</v>
      </c>
      <c r="I34" s="47">
        <f t="shared" si="0"/>
        <v>57.25</v>
      </c>
    </row>
    <row r="35" spans="1:9" s="38" customFormat="1" ht="66" customHeight="1" thickBot="1" thickTop="1">
      <c r="A35" s="41" t="s">
        <v>5</v>
      </c>
      <c r="B35" s="42" t="s">
        <v>6</v>
      </c>
      <c r="C35" s="42" t="s">
        <v>143</v>
      </c>
      <c r="D35" s="42"/>
      <c r="E35" s="42" t="s">
        <v>0</v>
      </c>
      <c r="F35" s="42" t="s">
        <v>1</v>
      </c>
      <c r="G35" s="42" t="s">
        <v>2</v>
      </c>
      <c r="H35" s="42" t="s">
        <v>3</v>
      </c>
      <c r="I35" s="46" t="s">
        <v>149</v>
      </c>
    </row>
    <row r="36" spans="1:9" ht="66" customHeight="1" thickBot="1" thickTop="1">
      <c r="A36" s="41" t="s">
        <v>49</v>
      </c>
      <c r="B36" s="42" t="s">
        <v>50</v>
      </c>
      <c r="C36" s="43">
        <v>84</v>
      </c>
      <c r="D36" s="43"/>
      <c r="E36" s="43">
        <v>14</v>
      </c>
      <c r="F36" s="43">
        <v>13.75</v>
      </c>
      <c r="G36" s="43">
        <v>20</v>
      </c>
      <c r="H36" s="43">
        <v>19.5</v>
      </c>
      <c r="I36" s="47">
        <f t="shared" si="0"/>
        <v>67.25</v>
      </c>
    </row>
    <row r="37" spans="1:9" s="38" customFormat="1" ht="66" customHeight="1" thickBot="1" thickTop="1">
      <c r="A37" s="41" t="s">
        <v>5</v>
      </c>
      <c r="B37" s="42" t="s">
        <v>6</v>
      </c>
      <c r="C37" s="42" t="s">
        <v>143</v>
      </c>
      <c r="D37" s="42"/>
      <c r="E37" s="42" t="s">
        <v>0</v>
      </c>
      <c r="F37" s="42" t="s">
        <v>1</v>
      </c>
      <c r="G37" s="42" t="s">
        <v>2</v>
      </c>
      <c r="H37" s="42" t="s">
        <v>3</v>
      </c>
      <c r="I37" s="46" t="s">
        <v>149</v>
      </c>
    </row>
    <row r="38" spans="1:9" ht="66" customHeight="1" thickBot="1" thickTop="1">
      <c r="A38" s="41" t="s">
        <v>51</v>
      </c>
      <c r="B38" s="42" t="s">
        <v>52</v>
      </c>
      <c r="C38" s="43">
        <v>77</v>
      </c>
      <c r="D38" s="43"/>
      <c r="E38" s="43">
        <v>18</v>
      </c>
      <c r="F38" s="43">
        <v>14.5</v>
      </c>
      <c r="G38" s="43">
        <v>12</v>
      </c>
      <c r="H38" s="43">
        <v>15</v>
      </c>
      <c r="I38" s="47">
        <f t="shared" si="0"/>
        <v>59.5</v>
      </c>
    </row>
    <row r="39" spans="1:9" s="38" customFormat="1" ht="66" customHeight="1" thickBot="1" thickTop="1">
      <c r="A39" s="41" t="s">
        <v>5</v>
      </c>
      <c r="B39" s="42" t="s">
        <v>6</v>
      </c>
      <c r="C39" s="42" t="s">
        <v>143</v>
      </c>
      <c r="D39" s="42"/>
      <c r="E39" s="42" t="s">
        <v>0</v>
      </c>
      <c r="F39" s="42" t="s">
        <v>1</v>
      </c>
      <c r="G39" s="42" t="s">
        <v>2</v>
      </c>
      <c r="H39" s="42" t="s">
        <v>3</v>
      </c>
      <c r="I39" s="46" t="s">
        <v>149</v>
      </c>
    </row>
    <row r="40" spans="1:9" ht="66" customHeight="1" thickBot="1" thickTop="1">
      <c r="A40" s="41" t="s">
        <v>110</v>
      </c>
      <c r="B40" s="42" t="s">
        <v>111</v>
      </c>
      <c r="C40" s="43">
        <v>81</v>
      </c>
      <c r="D40" s="43"/>
      <c r="E40" s="43">
        <v>15</v>
      </c>
      <c r="F40" s="43">
        <v>15</v>
      </c>
      <c r="G40" s="43">
        <v>18</v>
      </c>
      <c r="H40" s="43"/>
      <c r="I40" s="47">
        <f t="shared" si="0"/>
        <v>48</v>
      </c>
    </row>
    <row r="41" spans="1:9" s="38" customFormat="1" ht="66" customHeight="1" thickBot="1" thickTop="1">
      <c r="A41" s="41" t="s">
        <v>5</v>
      </c>
      <c r="B41" s="42" t="s">
        <v>6</v>
      </c>
      <c r="C41" s="42" t="s">
        <v>143</v>
      </c>
      <c r="D41" s="42"/>
      <c r="E41" s="42" t="s">
        <v>0</v>
      </c>
      <c r="F41" s="42" t="s">
        <v>1</v>
      </c>
      <c r="G41" s="42" t="s">
        <v>2</v>
      </c>
      <c r="H41" s="42" t="s">
        <v>3</v>
      </c>
      <c r="I41" s="46" t="s">
        <v>149</v>
      </c>
    </row>
    <row r="42" spans="1:9" ht="66" customHeight="1" thickBot="1" thickTop="1">
      <c r="A42" s="41" t="s">
        <v>101</v>
      </c>
      <c r="B42" s="42" t="s">
        <v>53</v>
      </c>
      <c r="C42" s="43">
        <v>88</v>
      </c>
      <c r="D42" s="43"/>
      <c r="E42" s="43">
        <v>17</v>
      </c>
      <c r="F42" s="43">
        <v>20</v>
      </c>
      <c r="G42" s="43">
        <v>22</v>
      </c>
      <c r="H42" s="43">
        <v>19</v>
      </c>
      <c r="I42" s="47">
        <f t="shared" si="0"/>
        <v>78</v>
      </c>
    </row>
    <row r="43" spans="1:9" s="38" customFormat="1" ht="66" customHeight="1" thickBot="1" thickTop="1">
      <c r="A43" s="41" t="s">
        <v>5</v>
      </c>
      <c r="B43" s="42" t="s">
        <v>6</v>
      </c>
      <c r="C43" s="42" t="s">
        <v>143</v>
      </c>
      <c r="D43" s="42"/>
      <c r="E43" s="42" t="s">
        <v>0</v>
      </c>
      <c r="F43" s="42" t="s">
        <v>1</v>
      </c>
      <c r="G43" s="42" t="s">
        <v>2</v>
      </c>
      <c r="H43" s="42" t="s">
        <v>3</v>
      </c>
      <c r="I43" s="46" t="s">
        <v>149</v>
      </c>
    </row>
    <row r="44" spans="1:9" ht="66" customHeight="1" thickBot="1" thickTop="1">
      <c r="A44" s="41" t="s">
        <v>9</v>
      </c>
      <c r="B44" s="42" t="s">
        <v>19</v>
      </c>
      <c r="C44" s="43">
        <v>87</v>
      </c>
      <c r="D44" s="43"/>
      <c r="E44" s="43">
        <v>17</v>
      </c>
      <c r="F44" s="43">
        <v>17.5</v>
      </c>
      <c r="G44" s="43">
        <v>22</v>
      </c>
      <c r="H44" s="43">
        <v>16.5</v>
      </c>
      <c r="I44" s="47">
        <f t="shared" si="0"/>
        <v>73</v>
      </c>
    </row>
    <row r="45" spans="1:9" s="38" customFormat="1" ht="66" customHeight="1" thickBot="1" thickTop="1">
      <c r="A45" s="41" t="s">
        <v>5</v>
      </c>
      <c r="B45" s="42" t="s">
        <v>6</v>
      </c>
      <c r="C45" s="42" t="s">
        <v>143</v>
      </c>
      <c r="D45" s="42"/>
      <c r="E45" s="42" t="s">
        <v>0</v>
      </c>
      <c r="F45" s="42" t="s">
        <v>1</v>
      </c>
      <c r="G45" s="42" t="s">
        <v>2</v>
      </c>
      <c r="H45" s="42" t="s">
        <v>3</v>
      </c>
      <c r="I45" s="46" t="s">
        <v>149</v>
      </c>
    </row>
    <row r="46" spans="1:9" ht="66" customHeight="1" thickBot="1" thickTop="1">
      <c r="A46" s="41" t="s">
        <v>23</v>
      </c>
      <c r="B46" s="42" t="s">
        <v>54</v>
      </c>
      <c r="C46" s="43">
        <v>84</v>
      </c>
      <c r="D46" s="43"/>
      <c r="E46" s="43">
        <v>16</v>
      </c>
      <c r="F46" s="43">
        <v>14</v>
      </c>
      <c r="G46" s="43">
        <v>19</v>
      </c>
      <c r="H46" s="43"/>
      <c r="I46" s="47">
        <f t="shared" si="0"/>
        <v>49</v>
      </c>
    </row>
    <row r="47" spans="1:9" s="38" customFormat="1" ht="66" customHeight="1" thickBot="1" thickTop="1">
      <c r="A47" s="41" t="s">
        <v>5</v>
      </c>
      <c r="B47" s="42" t="s">
        <v>6</v>
      </c>
      <c r="C47" s="42" t="s">
        <v>143</v>
      </c>
      <c r="D47" s="42"/>
      <c r="E47" s="42" t="s">
        <v>0</v>
      </c>
      <c r="F47" s="42" t="s">
        <v>1</v>
      </c>
      <c r="G47" s="42" t="s">
        <v>2</v>
      </c>
      <c r="H47" s="42" t="s">
        <v>3</v>
      </c>
      <c r="I47" s="46" t="s">
        <v>149</v>
      </c>
    </row>
    <row r="48" spans="1:9" ht="66" customHeight="1" thickBot="1" thickTop="1">
      <c r="A48" s="41" t="s">
        <v>55</v>
      </c>
      <c r="B48" s="42" t="s">
        <v>7</v>
      </c>
      <c r="C48" s="43">
        <v>83</v>
      </c>
      <c r="D48" s="43"/>
      <c r="E48" s="43">
        <v>19</v>
      </c>
      <c r="F48" s="43">
        <v>17.25</v>
      </c>
      <c r="G48" s="43">
        <v>22</v>
      </c>
      <c r="H48" s="43">
        <v>17.5</v>
      </c>
      <c r="I48" s="47">
        <f t="shared" si="0"/>
        <v>75.75</v>
      </c>
    </row>
    <row r="49" spans="1:9" s="38" customFormat="1" ht="66" customHeight="1" thickBot="1" thickTop="1">
      <c r="A49" s="41" t="s">
        <v>5</v>
      </c>
      <c r="B49" s="42" t="s">
        <v>6</v>
      </c>
      <c r="C49" s="42" t="s">
        <v>143</v>
      </c>
      <c r="D49" s="42"/>
      <c r="E49" s="42" t="s">
        <v>0</v>
      </c>
      <c r="F49" s="42" t="s">
        <v>1</v>
      </c>
      <c r="G49" s="42" t="s">
        <v>2</v>
      </c>
      <c r="H49" s="42" t="s">
        <v>3</v>
      </c>
      <c r="I49" s="46" t="s">
        <v>149</v>
      </c>
    </row>
    <row r="50" spans="1:9" ht="66" customHeight="1" thickBot="1" thickTop="1">
      <c r="A50" s="41" t="s">
        <v>108</v>
      </c>
      <c r="B50" s="42" t="s">
        <v>109</v>
      </c>
      <c r="C50" s="43">
        <v>84</v>
      </c>
      <c r="D50" s="43"/>
      <c r="E50" s="43">
        <v>16</v>
      </c>
      <c r="F50" s="43">
        <v>10.5</v>
      </c>
      <c r="G50" s="43">
        <v>18</v>
      </c>
      <c r="H50" s="43">
        <v>17</v>
      </c>
      <c r="I50" s="47">
        <f t="shared" si="0"/>
        <v>61.5</v>
      </c>
    </row>
    <row r="51" spans="1:9" s="38" customFormat="1" ht="66" customHeight="1" thickBot="1" thickTop="1">
      <c r="A51" s="41" t="s">
        <v>5</v>
      </c>
      <c r="B51" s="42" t="s">
        <v>6</v>
      </c>
      <c r="C51" s="42" t="s">
        <v>143</v>
      </c>
      <c r="D51" s="42"/>
      <c r="E51" s="42" t="s">
        <v>0</v>
      </c>
      <c r="F51" s="42" t="s">
        <v>1</v>
      </c>
      <c r="G51" s="42" t="s">
        <v>2</v>
      </c>
      <c r="H51" s="42" t="s">
        <v>3</v>
      </c>
      <c r="I51" s="46" t="s">
        <v>149</v>
      </c>
    </row>
    <row r="52" spans="1:9" ht="66" customHeight="1" thickBot="1" thickTop="1">
      <c r="A52" s="41" t="s">
        <v>56</v>
      </c>
      <c r="B52" s="42" t="s">
        <v>57</v>
      </c>
      <c r="C52" s="43">
        <v>92</v>
      </c>
      <c r="D52" s="43"/>
      <c r="E52" s="43">
        <v>15</v>
      </c>
      <c r="F52" s="43">
        <v>15.5</v>
      </c>
      <c r="G52" s="43">
        <v>18</v>
      </c>
      <c r="H52" s="43">
        <v>18.5</v>
      </c>
      <c r="I52" s="47">
        <f t="shared" si="0"/>
        <v>67</v>
      </c>
    </row>
    <row r="53" spans="1:9" s="38" customFormat="1" ht="66" customHeight="1" thickBot="1" thickTop="1">
      <c r="A53" s="41" t="s">
        <v>5</v>
      </c>
      <c r="B53" s="42" t="s">
        <v>6</v>
      </c>
      <c r="C53" s="42" t="s">
        <v>143</v>
      </c>
      <c r="D53" s="42"/>
      <c r="E53" s="42" t="s">
        <v>0</v>
      </c>
      <c r="F53" s="42" t="s">
        <v>1</v>
      </c>
      <c r="G53" s="42" t="s">
        <v>2</v>
      </c>
      <c r="H53" s="42" t="s">
        <v>3</v>
      </c>
      <c r="I53" s="46" t="s">
        <v>149</v>
      </c>
    </row>
    <row r="54" spans="1:9" ht="66" customHeight="1" thickBot="1" thickTop="1">
      <c r="A54" s="41" t="s">
        <v>58</v>
      </c>
      <c r="B54" s="42" t="s">
        <v>122</v>
      </c>
      <c r="C54" s="43">
        <v>81</v>
      </c>
      <c r="D54" s="43"/>
      <c r="E54" s="43">
        <v>12</v>
      </c>
      <c r="F54" s="43">
        <v>15</v>
      </c>
      <c r="G54" s="43">
        <v>20</v>
      </c>
      <c r="H54" s="43">
        <v>15</v>
      </c>
      <c r="I54" s="47">
        <f t="shared" si="0"/>
        <v>62</v>
      </c>
    </row>
    <row r="55" spans="1:9" s="38" customFormat="1" ht="66" customHeight="1" thickBot="1" thickTop="1">
      <c r="A55" s="41" t="s">
        <v>5</v>
      </c>
      <c r="B55" s="42" t="s">
        <v>6</v>
      </c>
      <c r="C55" s="42" t="s">
        <v>143</v>
      </c>
      <c r="D55" s="42"/>
      <c r="E55" s="42" t="s">
        <v>0</v>
      </c>
      <c r="F55" s="42" t="s">
        <v>1</v>
      </c>
      <c r="G55" s="42" t="s">
        <v>2</v>
      </c>
      <c r="H55" s="42" t="s">
        <v>3</v>
      </c>
      <c r="I55" s="46" t="s">
        <v>149</v>
      </c>
    </row>
    <row r="56" spans="1:9" ht="66" customHeight="1" thickBot="1" thickTop="1">
      <c r="A56" s="41" t="s">
        <v>61</v>
      </c>
      <c r="B56" s="42" t="s">
        <v>54</v>
      </c>
      <c r="C56" s="43">
        <v>74</v>
      </c>
      <c r="D56" s="43"/>
      <c r="E56" s="43">
        <v>17</v>
      </c>
      <c r="F56" s="43">
        <v>13</v>
      </c>
      <c r="G56" s="43">
        <v>11</v>
      </c>
      <c r="H56" s="43">
        <v>18</v>
      </c>
      <c r="I56" s="47">
        <f t="shared" si="0"/>
        <v>59</v>
      </c>
    </row>
    <row r="57" spans="1:9" s="38" customFormat="1" ht="66" customHeight="1" thickBot="1" thickTop="1">
      <c r="A57" s="41" t="s">
        <v>5</v>
      </c>
      <c r="B57" s="42" t="s">
        <v>6</v>
      </c>
      <c r="C57" s="42" t="s">
        <v>143</v>
      </c>
      <c r="D57" s="42"/>
      <c r="E57" s="42" t="s">
        <v>0</v>
      </c>
      <c r="F57" s="42" t="s">
        <v>1</v>
      </c>
      <c r="G57" s="42" t="s">
        <v>2</v>
      </c>
      <c r="H57" s="42" t="s">
        <v>3</v>
      </c>
      <c r="I57" s="46" t="s">
        <v>149</v>
      </c>
    </row>
    <row r="58" spans="1:9" ht="66" customHeight="1" thickBot="1" thickTop="1">
      <c r="A58" s="41" t="s">
        <v>62</v>
      </c>
      <c r="B58" s="42" t="s">
        <v>63</v>
      </c>
      <c r="C58" s="43">
        <v>91</v>
      </c>
      <c r="D58" s="43"/>
      <c r="E58" s="43">
        <v>13</v>
      </c>
      <c r="F58" s="43">
        <v>15.25</v>
      </c>
      <c r="G58" s="43">
        <v>21</v>
      </c>
      <c r="H58" s="43">
        <v>15</v>
      </c>
      <c r="I58" s="47">
        <f t="shared" si="0"/>
        <v>64.25</v>
      </c>
    </row>
    <row r="59" spans="1:9" s="38" customFormat="1" ht="66" customHeight="1" thickBot="1" thickTop="1">
      <c r="A59" s="41" t="s">
        <v>5</v>
      </c>
      <c r="B59" s="42" t="s">
        <v>6</v>
      </c>
      <c r="C59" s="42" t="s">
        <v>143</v>
      </c>
      <c r="D59" s="42"/>
      <c r="E59" s="42" t="s">
        <v>0</v>
      </c>
      <c r="F59" s="42" t="s">
        <v>1</v>
      </c>
      <c r="G59" s="42" t="s">
        <v>2</v>
      </c>
      <c r="H59" s="42" t="s">
        <v>3</v>
      </c>
      <c r="I59" s="46" t="s">
        <v>149</v>
      </c>
    </row>
    <row r="60" spans="1:9" ht="66" customHeight="1" thickBot="1" thickTop="1">
      <c r="A60" s="41" t="s">
        <v>64</v>
      </c>
      <c r="B60" s="42" t="s">
        <v>121</v>
      </c>
      <c r="C60" s="43">
        <v>86</v>
      </c>
      <c r="D60" s="43"/>
      <c r="E60" s="43">
        <v>15</v>
      </c>
      <c r="F60" s="43">
        <v>15.75</v>
      </c>
      <c r="G60" s="43">
        <v>22</v>
      </c>
      <c r="H60" s="43">
        <v>9.5</v>
      </c>
      <c r="I60" s="47">
        <f t="shared" si="0"/>
        <v>62.25</v>
      </c>
    </row>
    <row r="61" spans="1:9" s="38" customFormat="1" ht="66" customHeight="1" thickBot="1" thickTop="1">
      <c r="A61" s="41" t="s">
        <v>5</v>
      </c>
      <c r="B61" s="42" t="s">
        <v>6</v>
      </c>
      <c r="C61" s="42" t="s">
        <v>143</v>
      </c>
      <c r="D61" s="42"/>
      <c r="E61" s="42" t="s">
        <v>0</v>
      </c>
      <c r="F61" s="42" t="s">
        <v>1</v>
      </c>
      <c r="G61" s="42" t="s">
        <v>2</v>
      </c>
      <c r="H61" s="42" t="s">
        <v>3</v>
      </c>
      <c r="I61" s="46" t="s">
        <v>149</v>
      </c>
    </row>
    <row r="62" spans="1:9" ht="66" customHeight="1" thickBot="1" thickTop="1">
      <c r="A62" s="41" t="s">
        <v>65</v>
      </c>
      <c r="B62" s="42" t="s">
        <v>124</v>
      </c>
      <c r="C62" s="43">
        <v>82</v>
      </c>
      <c r="D62" s="43"/>
      <c r="E62" s="43">
        <v>10</v>
      </c>
      <c r="F62" s="43">
        <v>9.5</v>
      </c>
      <c r="G62" s="43">
        <v>15</v>
      </c>
      <c r="H62" s="43">
        <v>12</v>
      </c>
      <c r="I62" s="47">
        <f t="shared" si="0"/>
        <v>46.5</v>
      </c>
    </row>
    <row r="63" spans="1:9" s="38" customFormat="1" ht="66" customHeight="1" thickBot="1" thickTop="1">
      <c r="A63" s="41" t="s">
        <v>5</v>
      </c>
      <c r="B63" s="42" t="s">
        <v>6</v>
      </c>
      <c r="C63" s="42" t="s">
        <v>143</v>
      </c>
      <c r="D63" s="42"/>
      <c r="E63" s="42" t="s">
        <v>0</v>
      </c>
      <c r="F63" s="42" t="s">
        <v>1</v>
      </c>
      <c r="G63" s="42" t="s">
        <v>2</v>
      </c>
      <c r="H63" s="42" t="s">
        <v>3</v>
      </c>
      <c r="I63" s="46" t="s">
        <v>149</v>
      </c>
    </row>
    <row r="64" spans="1:9" ht="66" customHeight="1" thickBot="1" thickTop="1">
      <c r="A64" s="41" t="s">
        <v>66</v>
      </c>
      <c r="B64" s="42" t="s">
        <v>7</v>
      </c>
      <c r="C64" s="43">
        <v>71</v>
      </c>
      <c r="D64" s="43"/>
      <c r="E64" s="43">
        <v>12</v>
      </c>
      <c r="F64" s="43">
        <v>9</v>
      </c>
      <c r="G64" s="43">
        <v>13</v>
      </c>
      <c r="H64" s="43">
        <v>9</v>
      </c>
      <c r="I64" s="47">
        <f t="shared" si="0"/>
        <v>43</v>
      </c>
    </row>
    <row r="65" spans="1:9" s="38" customFormat="1" ht="66" customHeight="1" thickBot="1" thickTop="1">
      <c r="A65" s="41" t="s">
        <v>5</v>
      </c>
      <c r="B65" s="42" t="s">
        <v>6</v>
      </c>
      <c r="C65" s="42" t="s">
        <v>143</v>
      </c>
      <c r="D65" s="42"/>
      <c r="E65" s="42" t="s">
        <v>0</v>
      </c>
      <c r="F65" s="42" t="s">
        <v>1</v>
      </c>
      <c r="G65" s="42" t="s">
        <v>2</v>
      </c>
      <c r="H65" s="42" t="s">
        <v>3</v>
      </c>
      <c r="I65" s="46" t="s">
        <v>149</v>
      </c>
    </row>
    <row r="66" spans="1:9" ht="66" customHeight="1" thickBot="1" thickTop="1">
      <c r="A66" s="41" t="s">
        <v>67</v>
      </c>
      <c r="B66" s="42" t="s">
        <v>68</v>
      </c>
      <c r="C66" s="43">
        <v>86</v>
      </c>
      <c r="D66" s="43"/>
      <c r="E66" s="43">
        <v>18</v>
      </c>
      <c r="F66" s="43">
        <v>14.5</v>
      </c>
      <c r="G66" s="43">
        <v>20</v>
      </c>
      <c r="H66" s="43">
        <v>16.5</v>
      </c>
      <c r="I66" s="47">
        <f t="shared" si="0"/>
        <v>69</v>
      </c>
    </row>
    <row r="67" spans="1:9" s="38" customFormat="1" ht="66" customHeight="1" thickBot="1" thickTop="1">
      <c r="A67" s="41" t="s">
        <v>5</v>
      </c>
      <c r="B67" s="42" t="s">
        <v>6</v>
      </c>
      <c r="C67" s="42" t="s">
        <v>143</v>
      </c>
      <c r="D67" s="42"/>
      <c r="E67" s="42" t="s">
        <v>0</v>
      </c>
      <c r="F67" s="42" t="s">
        <v>1</v>
      </c>
      <c r="G67" s="42" t="s">
        <v>2</v>
      </c>
      <c r="H67" s="42" t="s">
        <v>3</v>
      </c>
      <c r="I67" s="46" t="s">
        <v>149</v>
      </c>
    </row>
    <row r="68" spans="1:9" ht="66" customHeight="1" thickBot="1" thickTop="1">
      <c r="A68" s="41" t="s">
        <v>69</v>
      </c>
      <c r="B68" s="42" t="s">
        <v>102</v>
      </c>
      <c r="C68" s="43">
        <v>90</v>
      </c>
      <c r="D68" s="43"/>
      <c r="E68" s="43">
        <v>15</v>
      </c>
      <c r="F68" s="43">
        <v>11.5</v>
      </c>
      <c r="G68" s="43">
        <v>19</v>
      </c>
      <c r="H68" s="43">
        <v>17</v>
      </c>
      <c r="I68" s="47">
        <f t="shared" si="0"/>
        <v>62.5</v>
      </c>
    </row>
    <row r="69" spans="1:9" s="38" customFormat="1" ht="66" customHeight="1" thickBot="1" thickTop="1">
      <c r="A69" s="41" t="s">
        <v>5</v>
      </c>
      <c r="B69" s="42" t="s">
        <v>6</v>
      </c>
      <c r="C69" s="42" t="s">
        <v>143</v>
      </c>
      <c r="D69" s="42"/>
      <c r="E69" s="42" t="s">
        <v>0</v>
      </c>
      <c r="F69" s="42" t="s">
        <v>1</v>
      </c>
      <c r="G69" s="42" t="s">
        <v>2</v>
      </c>
      <c r="H69" s="42" t="s">
        <v>3</v>
      </c>
      <c r="I69" s="46" t="s">
        <v>149</v>
      </c>
    </row>
    <row r="70" spans="1:9" ht="66" customHeight="1" thickBot="1" thickTop="1">
      <c r="A70" s="41" t="s">
        <v>70</v>
      </c>
      <c r="B70" s="42" t="s">
        <v>119</v>
      </c>
      <c r="C70" s="43">
        <v>89</v>
      </c>
      <c r="D70" s="43"/>
      <c r="E70" s="43">
        <v>17</v>
      </c>
      <c r="F70" s="43">
        <v>16.75</v>
      </c>
      <c r="G70" s="43">
        <v>22</v>
      </c>
      <c r="H70" s="43">
        <v>16</v>
      </c>
      <c r="I70" s="47">
        <f t="shared" si="0"/>
        <v>71.75</v>
      </c>
    </row>
    <row r="71" spans="1:9" s="38" customFormat="1" ht="66" customHeight="1" thickBot="1" thickTop="1">
      <c r="A71" s="41" t="s">
        <v>5</v>
      </c>
      <c r="B71" s="42" t="s">
        <v>6</v>
      </c>
      <c r="C71" s="42" t="s">
        <v>143</v>
      </c>
      <c r="D71" s="42"/>
      <c r="E71" s="42" t="s">
        <v>0</v>
      </c>
      <c r="F71" s="42" t="s">
        <v>1</v>
      </c>
      <c r="G71" s="42" t="s">
        <v>2</v>
      </c>
      <c r="H71" s="42" t="s">
        <v>3</v>
      </c>
      <c r="I71" s="46" t="s">
        <v>149</v>
      </c>
    </row>
    <row r="72" spans="1:9" ht="66" customHeight="1" thickBot="1" thickTop="1">
      <c r="A72" s="41" t="s">
        <v>71</v>
      </c>
      <c r="B72" s="42" t="s">
        <v>72</v>
      </c>
      <c r="C72" s="43">
        <v>74</v>
      </c>
      <c r="D72" s="43"/>
      <c r="E72" s="43">
        <v>15</v>
      </c>
      <c r="F72" s="43">
        <v>17.5</v>
      </c>
      <c r="G72" s="43">
        <v>15</v>
      </c>
      <c r="H72" s="43">
        <v>20</v>
      </c>
      <c r="I72" s="47">
        <f t="shared" si="0"/>
        <v>67.5</v>
      </c>
    </row>
    <row r="73" spans="1:9" s="38" customFormat="1" ht="66" customHeight="1" thickBot="1" thickTop="1">
      <c r="A73" s="41" t="s">
        <v>5</v>
      </c>
      <c r="B73" s="42" t="s">
        <v>6</v>
      </c>
      <c r="C73" s="42" t="s">
        <v>143</v>
      </c>
      <c r="D73" s="42"/>
      <c r="E73" s="42" t="s">
        <v>0</v>
      </c>
      <c r="F73" s="42" t="s">
        <v>1</v>
      </c>
      <c r="G73" s="42" t="s">
        <v>2</v>
      </c>
      <c r="H73" s="42" t="s">
        <v>3</v>
      </c>
      <c r="I73" s="46" t="s">
        <v>149</v>
      </c>
    </row>
    <row r="74" spans="1:9" ht="66" customHeight="1" thickBot="1" thickTop="1">
      <c r="A74" s="41" t="s">
        <v>113</v>
      </c>
      <c r="B74" s="42" t="s">
        <v>112</v>
      </c>
      <c r="C74" s="43">
        <v>91</v>
      </c>
      <c r="D74" s="43"/>
      <c r="E74" s="43">
        <v>19</v>
      </c>
      <c r="F74" s="43">
        <v>15.25</v>
      </c>
      <c r="G74" s="43">
        <v>17</v>
      </c>
      <c r="H74" s="43">
        <v>18</v>
      </c>
      <c r="I74" s="47">
        <f t="shared" si="0"/>
        <v>69.25</v>
      </c>
    </row>
    <row r="75" spans="1:9" s="38" customFormat="1" ht="66" customHeight="1" thickBot="1" thickTop="1">
      <c r="A75" s="41" t="s">
        <v>5</v>
      </c>
      <c r="B75" s="42" t="s">
        <v>6</v>
      </c>
      <c r="C75" s="42" t="s">
        <v>143</v>
      </c>
      <c r="D75" s="42"/>
      <c r="E75" s="42" t="s">
        <v>0</v>
      </c>
      <c r="F75" s="42" t="s">
        <v>1</v>
      </c>
      <c r="G75" s="42" t="s">
        <v>2</v>
      </c>
      <c r="H75" s="42" t="s">
        <v>3</v>
      </c>
      <c r="I75" s="46" t="s">
        <v>149</v>
      </c>
    </row>
    <row r="76" spans="1:9" ht="66" customHeight="1" thickBot="1" thickTop="1">
      <c r="A76" s="41" t="s">
        <v>73</v>
      </c>
      <c r="B76" s="42" t="s">
        <v>24</v>
      </c>
      <c r="C76" s="43">
        <v>82</v>
      </c>
      <c r="D76" s="43"/>
      <c r="E76" s="43">
        <v>11</v>
      </c>
      <c r="F76" s="43">
        <v>18</v>
      </c>
      <c r="G76" s="43">
        <v>17</v>
      </c>
      <c r="H76" s="43">
        <v>16</v>
      </c>
      <c r="I76" s="47">
        <f t="shared" si="0"/>
        <v>62</v>
      </c>
    </row>
    <row r="77" spans="1:9" s="38" customFormat="1" ht="66" customHeight="1" thickBot="1" thickTop="1">
      <c r="A77" s="41" t="s">
        <v>5</v>
      </c>
      <c r="B77" s="42" t="s">
        <v>6</v>
      </c>
      <c r="C77" s="42" t="s">
        <v>143</v>
      </c>
      <c r="D77" s="42"/>
      <c r="E77" s="42" t="s">
        <v>0</v>
      </c>
      <c r="F77" s="42" t="s">
        <v>1</v>
      </c>
      <c r="G77" s="42" t="s">
        <v>2</v>
      </c>
      <c r="H77" s="42" t="s">
        <v>3</v>
      </c>
      <c r="I77" s="46" t="s">
        <v>149</v>
      </c>
    </row>
    <row r="78" spans="1:9" ht="66" customHeight="1" thickBot="1" thickTop="1">
      <c r="A78" s="41" t="s">
        <v>74</v>
      </c>
      <c r="B78" s="42" t="s">
        <v>75</v>
      </c>
      <c r="C78" s="43">
        <v>70</v>
      </c>
      <c r="D78" s="43"/>
      <c r="E78" s="43">
        <v>15</v>
      </c>
      <c r="F78" s="43">
        <v>11.5</v>
      </c>
      <c r="G78" s="43">
        <v>18</v>
      </c>
      <c r="H78" s="43">
        <v>14</v>
      </c>
      <c r="I78" s="47">
        <f t="shared" si="0"/>
        <v>58.5</v>
      </c>
    </row>
    <row r="79" spans="1:9" s="38" customFormat="1" ht="66" customHeight="1" thickBot="1" thickTop="1">
      <c r="A79" s="41" t="s">
        <v>5</v>
      </c>
      <c r="B79" s="42" t="s">
        <v>6</v>
      </c>
      <c r="C79" s="42" t="s">
        <v>143</v>
      </c>
      <c r="D79" s="42"/>
      <c r="E79" s="42" t="s">
        <v>0</v>
      </c>
      <c r="F79" s="42" t="s">
        <v>1</v>
      </c>
      <c r="G79" s="42" t="s">
        <v>2</v>
      </c>
      <c r="H79" s="42" t="s">
        <v>3</v>
      </c>
      <c r="I79" s="46" t="s">
        <v>149</v>
      </c>
    </row>
    <row r="80" spans="1:9" ht="66" customHeight="1" thickBot="1" thickTop="1">
      <c r="A80" s="41" t="s">
        <v>76</v>
      </c>
      <c r="B80" s="42" t="s">
        <v>77</v>
      </c>
      <c r="C80" s="43">
        <v>80</v>
      </c>
      <c r="D80" s="43"/>
      <c r="E80" s="43">
        <v>17</v>
      </c>
      <c r="F80" s="43">
        <v>11.75</v>
      </c>
      <c r="G80" s="43">
        <v>11</v>
      </c>
      <c r="H80" s="43">
        <v>12</v>
      </c>
      <c r="I80" s="47">
        <f t="shared" si="0"/>
        <v>51.75</v>
      </c>
    </row>
    <row r="81" spans="1:9" s="38" customFormat="1" ht="66" customHeight="1" thickBot="1" thickTop="1">
      <c r="A81" s="41" t="s">
        <v>5</v>
      </c>
      <c r="B81" s="42" t="s">
        <v>6</v>
      </c>
      <c r="C81" s="42" t="s">
        <v>143</v>
      </c>
      <c r="D81" s="42"/>
      <c r="E81" s="42" t="s">
        <v>0</v>
      </c>
      <c r="F81" s="42" t="s">
        <v>1</v>
      </c>
      <c r="G81" s="42" t="s">
        <v>2</v>
      </c>
      <c r="H81" s="42" t="s">
        <v>3</v>
      </c>
      <c r="I81" s="46" t="s">
        <v>149</v>
      </c>
    </row>
    <row r="82" spans="1:9" ht="66" customHeight="1" thickBot="1" thickTop="1">
      <c r="A82" s="41" t="s">
        <v>78</v>
      </c>
      <c r="B82" s="42" t="s">
        <v>42</v>
      </c>
      <c r="C82" s="43">
        <v>92</v>
      </c>
      <c r="D82" s="43"/>
      <c r="E82" s="43">
        <v>19</v>
      </c>
      <c r="F82" s="43">
        <v>16</v>
      </c>
      <c r="G82" s="43">
        <v>21</v>
      </c>
      <c r="H82" s="43">
        <v>14</v>
      </c>
      <c r="I82" s="47">
        <f t="shared" si="0"/>
        <v>70</v>
      </c>
    </row>
    <row r="83" spans="1:9" s="38" customFormat="1" ht="66" customHeight="1" thickBot="1" thickTop="1">
      <c r="A83" s="41" t="s">
        <v>5</v>
      </c>
      <c r="B83" s="42" t="s">
        <v>6</v>
      </c>
      <c r="C83" s="42" t="s">
        <v>143</v>
      </c>
      <c r="D83" s="42"/>
      <c r="E83" s="42" t="s">
        <v>0</v>
      </c>
      <c r="F83" s="42" t="s">
        <v>1</v>
      </c>
      <c r="G83" s="42" t="s">
        <v>2</v>
      </c>
      <c r="H83" s="42" t="s">
        <v>3</v>
      </c>
      <c r="I83" s="46" t="s">
        <v>149</v>
      </c>
    </row>
    <row r="84" spans="1:9" ht="66" customHeight="1" thickBot="1" thickTop="1">
      <c r="A84" s="41" t="s">
        <v>79</v>
      </c>
      <c r="B84" s="42" t="s">
        <v>21</v>
      </c>
      <c r="C84" s="43">
        <v>67</v>
      </c>
      <c r="D84" s="43"/>
      <c r="E84" s="43">
        <v>15</v>
      </c>
      <c r="F84" s="43">
        <v>16.75</v>
      </c>
      <c r="G84" s="43">
        <v>22</v>
      </c>
      <c r="H84" s="43">
        <v>16.5</v>
      </c>
      <c r="I84" s="47">
        <f t="shared" si="0"/>
        <v>70.25</v>
      </c>
    </row>
    <row r="85" spans="1:9" s="38" customFormat="1" ht="66" customHeight="1" thickBot="1" thickTop="1">
      <c r="A85" s="41" t="s">
        <v>5</v>
      </c>
      <c r="B85" s="42" t="s">
        <v>6</v>
      </c>
      <c r="C85" s="42" t="s">
        <v>143</v>
      </c>
      <c r="D85" s="42"/>
      <c r="E85" s="42" t="s">
        <v>0</v>
      </c>
      <c r="F85" s="42" t="s">
        <v>1</v>
      </c>
      <c r="G85" s="42" t="s">
        <v>2</v>
      </c>
      <c r="H85" s="42" t="s">
        <v>3</v>
      </c>
      <c r="I85" s="46" t="s">
        <v>149</v>
      </c>
    </row>
    <row r="86" spans="1:9" ht="66" customHeight="1" thickBot="1" thickTop="1">
      <c r="A86" s="41" t="s">
        <v>80</v>
      </c>
      <c r="B86" s="42" t="s">
        <v>81</v>
      </c>
      <c r="C86" s="43">
        <v>98</v>
      </c>
      <c r="D86" s="43"/>
      <c r="E86" s="43">
        <v>19</v>
      </c>
      <c r="F86" s="43">
        <v>17.5</v>
      </c>
      <c r="G86" s="43">
        <v>22</v>
      </c>
      <c r="H86" s="43">
        <v>18</v>
      </c>
      <c r="I86" s="47">
        <f t="shared" si="0"/>
        <v>76.5</v>
      </c>
    </row>
    <row r="87" spans="1:9" s="38" customFormat="1" ht="66" customHeight="1" thickBot="1" thickTop="1">
      <c r="A87" s="41" t="s">
        <v>5</v>
      </c>
      <c r="B87" s="42" t="s">
        <v>6</v>
      </c>
      <c r="C87" s="42" t="s">
        <v>143</v>
      </c>
      <c r="D87" s="42"/>
      <c r="E87" s="42" t="s">
        <v>0</v>
      </c>
      <c r="F87" s="42" t="s">
        <v>1</v>
      </c>
      <c r="G87" s="42" t="s">
        <v>2</v>
      </c>
      <c r="H87" s="42" t="s">
        <v>3</v>
      </c>
      <c r="I87" s="46" t="s">
        <v>149</v>
      </c>
    </row>
    <row r="88" spans="1:9" ht="66" customHeight="1" thickBot="1" thickTop="1">
      <c r="A88" s="41" t="s">
        <v>11</v>
      </c>
      <c r="B88" s="42" t="s">
        <v>82</v>
      </c>
      <c r="C88" s="43">
        <v>96</v>
      </c>
      <c r="D88" s="43"/>
      <c r="E88" s="43">
        <v>14</v>
      </c>
      <c r="F88" s="43">
        <v>17.75</v>
      </c>
      <c r="G88" s="43">
        <v>18</v>
      </c>
      <c r="H88" s="43">
        <v>18</v>
      </c>
      <c r="I88" s="47">
        <f t="shared" si="0"/>
        <v>67.75</v>
      </c>
    </row>
    <row r="89" spans="1:9" s="38" customFormat="1" ht="66" customHeight="1" thickBot="1" thickTop="1">
      <c r="A89" s="41" t="s">
        <v>5</v>
      </c>
      <c r="B89" s="42" t="s">
        <v>6</v>
      </c>
      <c r="C89" s="42" t="s">
        <v>143</v>
      </c>
      <c r="D89" s="42"/>
      <c r="E89" s="42" t="s">
        <v>0</v>
      </c>
      <c r="F89" s="42" t="s">
        <v>1</v>
      </c>
      <c r="G89" s="42" t="s">
        <v>2</v>
      </c>
      <c r="H89" s="42" t="s">
        <v>3</v>
      </c>
      <c r="I89" s="46" t="s">
        <v>149</v>
      </c>
    </row>
    <row r="90" spans="1:9" ht="66" customHeight="1" thickBot="1" thickTop="1">
      <c r="A90" s="41" t="s">
        <v>103</v>
      </c>
      <c r="B90" s="42" t="s">
        <v>83</v>
      </c>
      <c r="C90" s="43">
        <v>88</v>
      </c>
      <c r="D90" s="43"/>
      <c r="E90" s="43">
        <v>17</v>
      </c>
      <c r="F90" s="43">
        <v>17.5</v>
      </c>
      <c r="G90" s="43">
        <v>12</v>
      </c>
      <c r="H90" s="43">
        <v>18</v>
      </c>
      <c r="I90" s="47">
        <f t="shared" si="0"/>
        <v>64.5</v>
      </c>
    </row>
    <row r="91" spans="1:9" s="38" customFormat="1" ht="66" customHeight="1" thickBot="1" thickTop="1">
      <c r="A91" s="41" t="s">
        <v>5</v>
      </c>
      <c r="B91" s="42" t="s">
        <v>6</v>
      </c>
      <c r="C91" s="42" t="s">
        <v>143</v>
      </c>
      <c r="D91" s="42"/>
      <c r="E91" s="42" t="s">
        <v>0</v>
      </c>
      <c r="F91" s="42" t="s">
        <v>1</v>
      </c>
      <c r="G91" s="42" t="s">
        <v>2</v>
      </c>
      <c r="H91" s="42" t="s">
        <v>3</v>
      </c>
      <c r="I91" s="46" t="s">
        <v>149</v>
      </c>
    </row>
    <row r="92" spans="1:9" ht="66" customHeight="1" thickBot="1" thickTop="1">
      <c r="A92" s="41" t="s">
        <v>84</v>
      </c>
      <c r="B92" s="42" t="s">
        <v>85</v>
      </c>
      <c r="C92" s="43">
        <v>83</v>
      </c>
      <c r="D92" s="43"/>
      <c r="E92" s="43">
        <v>8</v>
      </c>
      <c r="F92" s="43">
        <v>8</v>
      </c>
      <c r="G92" s="43">
        <v>21</v>
      </c>
      <c r="H92" s="43">
        <v>11.5</v>
      </c>
      <c r="I92" s="47">
        <f t="shared" si="0"/>
        <v>48.5</v>
      </c>
    </row>
    <row r="93" spans="1:9" s="38" customFormat="1" ht="66" customHeight="1" thickBot="1" thickTop="1">
      <c r="A93" s="41" t="s">
        <v>5</v>
      </c>
      <c r="B93" s="42" t="s">
        <v>6</v>
      </c>
      <c r="C93" s="42" t="s">
        <v>143</v>
      </c>
      <c r="D93" s="42"/>
      <c r="E93" s="42" t="s">
        <v>0</v>
      </c>
      <c r="F93" s="42" t="s">
        <v>1</v>
      </c>
      <c r="G93" s="42" t="s">
        <v>2</v>
      </c>
      <c r="H93" s="42" t="s">
        <v>3</v>
      </c>
      <c r="I93" s="46" t="s">
        <v>149</v>
      </c>
    </row>
    <row r="94" spans="1:9" ht="66" customHeight="1" thickBot="1" thickTop="1">
      <c r="A94" s="41" t="s">
        <v>86</v>
      </c>
      <c r="B94" s="42" t="s">
        <v>87</v>
      </c>
      <c r="C94" s="43">
        <v>91</v>
      </c>
      <c r="D94" s="43"/>
      <c r="E94" s="43">
        <v>17</v>
      </c>
      <c r="F94" s="43">
        <v>17</v>
      </c>
      <c r="G94" s="43">
        <v>15</v>
      </c>
      <c r="H94" s="43">
        <v>16.5</v>
      </c>
      <c r="I94" s="47">
        <f t="shared" si="0"/>
        <v>65.5</v>
      </c>
    </row>
    <row r="95" spans="1:9" s="38" customFormat="1" ht="66" customHeight="1" thickBot="1" thickTop="1">
      <c r="A95" s="41" t="s">
        <v>5</v>
      </c>
      <c r="B95" s="42" t="s">
        <v>6</v>
      </c>
      <c r="C95" s="42" t="s">
        <v>143</v>
      </c>
      <c r="D95" s="42"/>
      <c r="E95" s="42" t="s">
        <v>0</v>
      </c>
      <c r="F95" s="42" t="s">
        <v>1</v>
      </c>
      <c r="G95" s="42" t="s">
        <v>2</v>
      </c>
      <c r="H95" s="42" t="s">
        <v>3</v>
      </c>
      <c r="I95" s="46" t="s">
        <v>149</v>
      </c>
    </row>
    <row r="96" spans="1:9" ht="66" customHeight="1" thickBot="1" thickTop="1">
      <c r="A96" s="41" t="s">
        <v>12</v>
      </c>
      <c r="B96" s="42" t="s">
        <v>20</v>
      </c>
      <c r="C96" s="43">
        <v>80</v>
      </c>
      <c r="D96" s="43"/>
      <c r="E96" s="43">
        <v>17</v>
      </c>
      <c r="F96" s="43">
        <v>15.75</v>
      </c>
      <c r="G96" s="43">
        <v>12</v>
      </c>
      <c r="H96" s="43">
        <v>11</v>
      </c>
      <c r="I96" s="47">
        <f t="shared" si="0"/>
        <v>55.75</v>
      </c>
    </row>
    <row r="97" spans="1:9" s="38" customFormat="1" ht="66" customHeight="1" thickBot="1" thickTop="1">
      <c r="A97" s="41" t="s">
        <v>5</v>
      </c>
      <c r="B97" s="42" t="s">
        <v>6</v>
      </c>
      <c r="C97" s="42" t="s">
        <v>143</v>
      </c>
      <c r="D97" s="42"/>
      <c r="E97" s="42" t="s">
        <v>0</v>
      </c>
      <c r="F97" s="42" t="s">
        <v>1</v>
      </c>
      <c r="G97" s="42" t="s">
        <v>2</v>
      </c>
      <c r="H97" s="42" t="s">
        <v>3</v>
      </c>
      <c r="I97" s="46" t="s">
        <v>149</v>
      </c>
    </row>
    <row r="98" spans="1:9" ht="66" customHeight="1" thickBot="1" thickTop="1">
      <c r="A98" s="41" t="s">
        <v>118</v>
      </c>
      <c r="B98" s="42" t="s">
        <v>42</v>
      </c>
      <c r="C98" s="43">
        <v>75</v>
      </c>
      <c r="D98" s="43"/>
      <c r="E98" s="43">
        <v>11</v>
      </c>
      <c r="F98" s="43">
        <v>15</v>
      </c>
      <c r="G98" s="43">
        <v>12</v>
      </c>
      <c r="H98" s="43"/>
      <c r="I98" s="47">
        <f t="shared" si="0"/>
        <v>38</v>
      </c>
    </row>
    <row r="99" spans="1:9" s="38" customFormat="1" ht="66" customHeight="1" thickBot="1" thickTop="1">
      <c r="A99" s="41" t="s">
        <v>5</v>
      </c>
      <c r="B99" s="42" t="s">
        <v>6</v>
      </c>
      <c r="C99" s="42" t="s">
        <v>143</v>
      </c>
      <c r="D99" s="42"/>
      <c r="E99" s="42" t="s">
        <v>0</v>
      </c>
      <c r="F99" s="42" t="s">
        <v>1</v>
      </c>
      <c r="G99" s="42" t="s">
        <v>2</v>
      </c>
      <c r="H99" s="42" t="s">
        <v>3</v>
      </c>
      <c r="I99" s="46" t="s">
        <v>149</v>
      </c>
    </row>
    <row r="100" spans="1:9" ht="66" customHeight="1" thickBot="1" thickTop="1">
      <c r="A100" s="41" t="s">
        <v>27</v>
      </c>
      <c r="B100" s="42" t="s">
        <v>8</v>
      </c>
      <c r="C100" s="43">
        <v>88</v>
      </c>
      <c r="D100" s="43"/>
      <c r="E100" s="43">
        <v>20</v>
      </c>
      <c r="F100" s="43">
        <v>16</v>
      </c>
      <c r="G100" s="43">
        <v>22</v>
      </c>
      <c r="H100" s="43">
        <v>18</v>
      </c>
      <c r="I100" s="47">
        <f t="shared" si="0"/>
        <v>76</v>
      </c>
    </row>
    <row r="101" spans="1:9" s="38" customFormat="1" ht="66" customHeight="1" thickBot="1" thickTop="1">
      <c r="A101" s="41" t="s">
        <v>5</v>
      </c>
      <c r="B101" s="42" t="s">
        <v>6</v>
      </c>
      <c r="C101" s="42" t="s">
        <v>143</v>
      </c>
      <c r="D101" s="42"/>
      <c r="E101" s="42" t="s">
        <v>0</v>
      </c>
      <c r="F101" s="42" t="s">
        <v>1</v>
      </c>
      <c r="G101" s="42" t="s">
        <v>2</v>
      </c>
      <c r="H101" s="42" t="s">
        <v>3</v>
      </c>
      <c r="I101" s="46" t="s">
        <v>149</v>
      </c>
    </row>
    <row r="102" spans="1:9" ht="66" customHeight="1" thickBot="1" thickTop="1">
      <c r="A102" s="41" t="s">
        <v>90</v>
      </c>
      <c r="B102" s="42" t="s">
        <v>10</v>
      </c>
      <c r="C102" s="43">
        <v>84</v>
      </c>
      <c r="D102" s="43"/>
      <c r="E102" s="43">
        <v>15</v>
      </c>
      <c r="F102" s="43">
        <v>9.75</v>
      </c>
      <c r="G102" s="43">
        <v>14</v>
      </c>
      <c r="H102" s="43">
        <v>11</v>
      </c>
      <c r="I102" s="47">
        <f t="shared" si="0"/>
        <v>49.75</v>
      </c>
    </row>
    <row r="103" spans="1:9" s="38" customFormat="1" ht="66" customHeight="1" thickBot="1" thickTop="1">
      <c r="A103" s="41" t="s">
        <v>5</v>
      </c>
      <c r="B103" s="42" t="s">
        <v>6</v>
      </c>
      <c r="C103" s="42" t="s">
        <v>143</v>
      </c>
      <c r="D103" s="42"/>
      <c r="E103" s="42" t="s">
        <v>0</v>
      </c>
      <c r="F103" s="42" t="s">
        <v>1</v>
      </c>
      <c r="G103" s="42" t="s">
        <v>2</v>
      </c>
      <c r="H103" s="42" t="s">
        <v>3</v>
      </c>
      <c r="I103" s="46" t="s">
        <v>149</v>
      </c>
    </row>
    <row r="104" spans="1:9" ht="66" customHeight="1" thickBot="1" thickTop="1">
      <c r="A104" s="41" t="s">
        <v>91</v>
      </c>
      <c r="B104" s="42" t="s">
        <v>92</v>
      </c>
      <c r="C104" s="43">
        <v>94</v>
      </c>
      <c r="D104" s="43"/>
      <c r="E104" s="43">
        <v>15</v>
      </c>
      <c r="F104" s="43">
        <v>15</v>
      </c>
      <c r="G104" s="43">
        <v>18</v>
      </c>
      <c r="H104" s="43">
        <v>18</v>
      </c>
      <c r="I104" s="47">
        <f t="shared" si="0"/>
        <v>66</v>
      </c>
    </row>
    <row r="105" spans="1:9" s="38" customFormat="1" ht="66" customHeight="1" thickBot="1" thickTop="1">
      <c r="A105" s="41" t="s">
        <v>5</v>
      </c>
      <c r="B105" s="42" t="s">
        <v>6</v>
      </c>
      <c r="C105" s="42" t="s">
        <v>143</v>
      </c>
      <c r="D105" s="42"/>
      <c r="E105" s="42" t="s">
        <v>0</v>
      </c>
      <c r="F105" s="42" t="s">
        <v>1</v>
      </c>
      <c r="G105" s="42" t="s">
        <v>2</v>
      </c>
      <c r="H105" s="42" t="s">
        <v>3</v>
      </c>
      <c r="I105" s="46" t="s">
        <v>149</v>
      </c>
    </row>
    <row r="106" spans="1:9" ht="66" customHeight="1" thickBot="1" thickTop="1">
      <c r="A106" s="41" t="s">
        <v>93</v>
      </c>
      <c r="B106" s="42" t="s">
        <v>94</v>
      </c>
      <c r="C106" s="43">
        <v>84</v>
      </c>
      <c r="D106" s="43"/>
      <c r="E106" s="43">
        <v>14</v>
      </c>
      <c r="F106" s="43">
        <v>10.5</v>
      </c>
      <c r="G106" s="43">
        <v>16</v>
      </c>
      <c r="H106" s="43">
        <v>9</v>
      </c>
      <c r="I106" s="47">
        <f t="shared" si="0"/>
        <v>49.5</v>
      </c>
    </row>
    <row r="107" spans="1:9" s="38" customFormat="1" ht="66" customHeight="1" thickBot="1" thickTop="1">
      <c r="A107" s="41" t="s">
        <v>5</v>
      </c>
      <c r="B107" s="42" t="s">
        <v>6</v>
      </c>
      <c r="C107" s="42" t="s">
        <v>143</v>
      </c>
      <c r="D107" s="42"/>
      <c r="E107" s="42" t="s">
        <v>0</v>
      </c>
      <c r="F107" s="42" t="s">
        <v>1</v>
      </c>
      <c r="G107" s="42" t="s">
        <v>2</v>
      </c>
      <c r="H107" s="42" t="s">
        <v>3</v>
      </c>
      <c r="I107" s="46" t="s">
        <v>149</v>
      </c>
    </row>
    <row r="108" spans="1:9" ht="66" customHeight="1" thickBot="1" thickTop="1">
      <c r="A108" s="41" t="s">
        <v>95</v>
      </c>
      <c r="B108" s="42" t="s">
        <v>25</v>
      </c>
      <c r="C108" s="43">
        <v>78</v>
      </c>
      <c r="D108" s="43"/>
      <c r="E108" s="43">
        <v>5</v>
      </c>
      <c r="F108" s="43">
        <v>13</v>
      </c>
      <c r="G108" s="43">
        <v>13</v>
      </c>
      <c r="H108" s="43">
        <v>11</v>
      </c>
      <c r="I108" s="47">
        <f t="shared" si="0"/>
        <v>42</v>
      </c>
    </row>
    <row r="109" spans="1:9" s="38" customFormat="1" ht="66" customHeight="1" thickBot="1" thickTop="1">
      <c r="A109" s="41" t="s">
        <v>5</v>
      </c>
      <c r="B109" s="42" t="s">
        <v>6</v>
      </c>
      <c r="C109" s="42" t="s">
        <v>143</v>
      </c>
      <c r="D109" s="42"/>
      <c r="E109" s="42" t="s">
        <v>0</v>
      </c>
      <c r="F109" s="42" t="s">
        <v>1</v>
      </c>
      <c r="G109" s="42" t="s">
        <v>2</v>
      </c>
      <c r="H109" s="42" t="s">
        <v>3</v>
      </c>
      <c r="I109" s="46" t="s">
        <v>149</v>
      </c>
    </row>
    <row r="110" spans="1:9" ht="66" customHeight="1" thickBot="1" thickTop="1">
      <c r="A110" s="41" t="s">
        <v>96</v>
      </c>
      <c r="B110" s="42" t="s">
        <v>97</v>
      </c>
      <c r="C110" s="43">
        <v>98</v>
      </c>
      <c r="D110" s="43"/>
      <c r="E110" s="43">
        <v>16</v>
      </c>
      <c r="F110" s="43">
        <v>14.5</v>
      </c>
      <c r="G110" s="43">
        <v>19</v>
      </c>
      <c r="H110" s="43">
        <v>17</v>
      </c>
      <c r="I110" s="47">
        <f t="shared" si="0"/>
        <v>66.5</v>
      </c>
    </row>
    <row r="111" spans="1:9" s="38" customFormat="1" ht="66" customHeight="1" thickBot="1" thickTop="1">
      <c r="A111" s="41" t="s">
        <v>5</v>
      </c>
      <c r="B111" s="42" t="s">
        <v>6</v>
      </c>
      <c r="C111" s="42" t="s">
        <v>143</v>
      </c>
      <c r="D111" s="42"/>
      <c r="E111" s="42" t="s">
        <v>0</v>
      </c>
      <c r="F111" s="42" t="s">
        <v>1</v>
      </c>
      <c r="G111" s="42" t="s">
        <v>2</v>
      </c>
      <c r="H111" s="42" t="s">
        <v>3</v>
      </c>
      <c r="I111" s="46" t="s">
        <v>149</v>
      </c>
    </row>
    <row r="112" spans="1:9" ht="66" customHeight="1" thickBot="1" thickTop="1">
      <c r="A112" s="41" t="s">
        <v>98</v>
      </c>
      <c r="B112" s="42" t="s">
        <v>7</v>
      </c>
      <c r="C112" s="43">
        <v>84</v>
      </c>
      <c r="D112" s="43"/>
      <c r="E112" s="43">
        <v>16</v>
      </c>
      <c r="F112" s="43">
        <v>15.5</v>
      </c>
      <c r="G112" s="43">
        <v>12</v>
      </c>
      <c r="H112" s="43"/>
      <c r="I112" s="47">
        <f t="shared" si="0"/>
        <v>43.5</v>
      </c>
    </row>
    <row r="113" spans="1:9" s="38" customFormat="1" ht="66" customHeight="1" thickBot="1" thickTop="1">
      <c r="A113" s="41" t="s">
        <v>5</v>
      </c>
      <c r="B113" s="42" t="s">
        <v>6</v>
      </c>
      <c r="C113" s="42" t="s">
        <v>143</v>
      </c>
      <c r="D113" s="42"/>
      <c r="E113" s="42" t="s">
        <v>0</v>
      </c>
      <c r="F113" s="42" t="s">
        <v>1</v>
      </c>
      <c r="G113" s="42" t="s">
        <v>2</v>
      </c>
      <c r="H113" s="42" t="s">
        <v>3</v>
      </c>
      <c r="I113" s="46" t="s">
        <v>149</v>
      </c>
    </row>
    <row r="114" spans="1:9" ht="66" customHeight="1" thickBot="1" thickTop="1">
      <c r="A114" s="49" t="s">
        <v>99</v>
      </c>
      <c r="B114" s="42" t="s">
        <v>100</v>
      </c>
      <c r="C114" s="43">
        <v>82</v>
      </c>
      <c r="D114" s="43"/>
      <c r="E114" s="43">
        <v>17</v>
      </c>
      <c r="F114" s="43">
        <v>8.75</v>
      </c>
      <c r="G114" s="43">
        <v>21</v>
      </c>
      <c r="H114" s="43">
        <v>16</v>
      </c>
      <c r="I114" s="47">
        <f t="shared" si="0"/>
        <v>62.75</v>
      </c>
    </row>
    <row r="115" ht="13.5" thickTop="1"/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">
      <pane ySplit="1" topLeftCell="BM22" activePane="bottomLeft" state="frozen"/>
      <selection pane="topLeft" activeCell="A1" sqref="A1"/>
      <selection pane="bottomLeft" activeCell="E60" sqref="E60"/>
    </sheetView>
  </sheetViews>
  <sheetFormatPr defaultColWidth="9.140625" defaultRowHeight="12.75"/>
  <cols>
    <col min="1" max="2" width="17.7109375" style="0" customWidth="1"/>
    <col min="3" max="3" width="12.7109375" style="9" customWidth="1"/>
    <col min="4" max="4" width="14.7109375" style="9" bestFit="1" customWidth="1"/>
    <col min="5" max="7" width="12.7109375" style="9" customWidth="1"/>
    <col min="8" max="8" width="12.421875" style="9" bestFit="1" customWidth="1"/>
    <col min="9" max="16384" width="9.140625" style="12" customWidth="1"/>
  </cols>
  <sheetData>
    <row r="1" spans="1:8" s="1" customFormat="1" ht="12.75">
      <c r="A1" s="3" t="s">
        <v>5</v>
      </c>
      <c r="B1" s="3" t="s">
        <v>6</v>
      </c>
      <c r="C1" s="4" t="s">
        <v>15</v>
      </c>
      <c r="D1" s="4" t="s">
        <v>16</v>
      </c>
      <c r="E1" s="4" t="s">
        <v>17</v>
      </c>
      <c r="F1" s="5" t="s">
        <v>151</v>
      </c>
      <c r="G1" s="7" t="s">
        <v>14</v>
      </c>
      <c r="H1" s="7" t="s">
        <v>18</v>
      </c>
    </row>
    <row r="2" spans="1:8" s="10" customFormat="1" ht="12.75">
      <c r="A2" s="11" t="s">
        <v>28</v>
      </c>
      <c r="B2" s="11" t="s">
        <v>116</v>
      </c>
      <c r="C2" s="19">
        <v>60.5</v>
      </c>
      <c r="D2" s="39">
        <v>64</v>
      </c>
      <c r="E2" s="13">
        <v>67</v>
      </c>
      <c r="F2" s="19">
        <f>SUM(C2:E2)</f>
        <v>191.5</v>
      </c>
      <c r="G2" s="19">
        <f>(F2/300)*100</f>
        <v>63.83333333333333</v>
      </c>
      <c r="H2" s="9"/>
    </row>
    <row r="3" spans="1:8" s="10" customFormat="1" ht="12.75">
      <c r="A3" s="11" t="s">
        <v>29</v>
      </c>
      <c r="B3" s="11" t="s">
        <v>8</v>
      </c>
      <c r="C3" s="19">
        <v>62.4375</v>
      </c>
      <c r="D3" s="39">
        <v>78</v>
      </c>
      <c r="E3" s="13">
        <v>103</v>
      </c>
      <c r="F3" s="19">
        <f aca="true" t="shared" si="0" ref="F3:F58">SUM(C3:E3)</f>
        <v>243.4375</v>
      </c>
      <c r="G3" s="19">
        <f aca="true" t="shared" si="1" ref="G3:G58">(F3/300)*100</f>
        <v>81.14583333333333</v>
      </c>
      <c r="H3" s="9"/>
    </row>
    <row r="4" spans="1:8" s="10" customFormat="1" ht="12.75">
      <c r="A4" s="11" t="s">
        <v>30</v>
      </c>
      <c r="B4" s="11" t="s">
        <v>22</v>
      </c>
      <c r="C4" s="19">
        <v>76.375</v>
      </c>
      <c r="D4" s="13">
        <v>94</v>
      </c>
      <c r="E4" s="13">
        <v>110</v>
      </c>
      <c r="F4" s="19">
        <f t="shared" si="0"/>
        <v>280.375</v>
      </c>
      <c r="G4" s="19">
        <f t="shared" si="1"/>
        <v>93.45833333333333</v>
      </c>
      <c r="H4" s="9"/>
    </row>
    <row r="5" spans="1:8" s="10" customFormat="1" ht="12.75">
      <c r="A5" s="11" t="s">
        <v>31</v>
      </c>
      <c r="B5" s="11" t="s">
        <v>32</v>
      </c>
      <c r="C5" s="19">
        <v>38.5</v>
      </c>
      <c r="D5" s="13">
        <v>72</v>
      </c>
      <c r="E5" s="13">
        <v>75</v>
      </c>
      <c r="F5" s="19">
        <f t="shared" si="0"/>
        <v>185.5</v>
      </c>
      <c r="G5" s="19">
        <f t="shared" si="1"/>
        <v>61.83333333333333</v>
      </c>
      <c r="H5" s="9"/>
    </row>
    <row r="6" spans="1:8" s="10" customFormat="1" ht="12.75">
      <c r="A6" s="11" t="s">
        <v>106</v>
      </c>
      <c r="B6" s="11" t="s">
        <v>107</v>
      </c>
      <c r="C6" s="19">
        <v>67.9375</v>
      </c>
      <c r="D6" s="13">
        <v>86</v>
      </c>
      <c r="E6" s="13">
        <v>77</v>
      </c>
      <c r="F6" s="19">
        <f t="shared" si="0"/>
        <v>230.9375</v>
      </c>
      <c r="G6" s="19">
        <f t="shared" si="1"/>
        <v>76.97916666666667</v>
      </c>
      <c r="H6" s="9"/>
    </row>
    <row r="7" spans="1:8" s="10" customFormat="1" ht="12.75">
      <c r="A7" s="11" t="s">
        <v>33</v>
      </c>
      <c r="B7" s="11" t="s">
        <v>34</v>
      </c>
      <c r="C7" s="19">
        <v>74.75</v>
      </c>
      <c r="D7" s="13">
        <v>89</v>
      </c>
      <c r="E7" s="13">
        <v>100</v>
      </c>
      <c r="F7" s="19">
        <f t="shared" si="0"/>
        <v>263.75</v>
      </c>
      <c r="G7" s="19">
        <f t="shared" si="1"/>
        <v>87.91666666666667</v>
      </c>
      <c r="H7" s="9"/>
    </row>
    <row r="8" spans="1:7" ht="12.75">
      <c r="A8" s="11" t="s">
        <v>35</v>
      </c>
      <c r="B8" s="11" t="s">
        <v>36</v>
      </c>
      <c r="C8" s="19">
        <v>73.5625</v>
      </c>
      <c r="D8" s="13">
        <v>93</v>
      </c>
      <c r="E8" s="13">
        <v>105</v>
      </c>
      <c r="F8" s="19">
        <f t="shared" si="0"/>
        <v>271.5625</v>
      </c>
      <c r="G8" s="19">
        <f t="shared" si="1"/>
        <v>90.52083333333333</v>
      </c>
    </row>
    <row r="9" spans="1:7" ht="12.75">
      <c r="A9" s="11" t="s">
        <v>104</v>
      </c>
      <c r="B9" s="11" t="s">
        <v>105</v>
      </c>
      <c r="C9" s="19">
        <v>52.6875</v>
      </c>
      <c r="D9" s="13">
        <v>82</v>
      </c>
      <c r="E9" s="13">
        <v>88</v>
      </c>
      <c r="F9" s="19">
        <f t="shared" si="0"/>
        <v>222.6875</v>
      </c>
      <c r="G9" s="19">
        <f t="shared" si="1"/>
        <v>74.22916666666667</v>
      </c>
    </row>
    <row r="10" spans="1:7" ht="12.75">
      <c r="A10" s="11" t="s">
        <v>37</v>
      </c>
      <c r="B10" s="11" t="s">
        <v>38</v>
      </c>
      <c r="C10" s="19">
        <v>62.5</v>
      </c>
      <c r="D10" s="13">
        <v>64</v>
      </c>
      <c r="E10" s="13">
        <v>95</v>
      </c>
      <c r="F10" s="19">
        <f t="shared" si="0"/>
        <v>221.5</v>
      </c>
      <c r="G10" s="19">
        <f t="shared" si="1"/>
        <v>73.83333333333333</v>
      </c>
    </row>
    <row r="11" spans="1:7" ht="12.75">
      <c r="A11" s="11" t="s">
        <v>114</v>
      </c>
      <c r="B11" s="11" t="s">
        <v>115</v>
      </c>
      <c r="C11" s="19">
        <v>65.9375</v>
      </c>
      <c r="D11" s="13">
        <v>88</v>
      </c>
      <c r="E11" s="13">
        <v>92</v>
      </c>
      <c r="F11" s="19">
        <f t="shared" si="0"/>
        <v>245.9375</v>
      </c>
      <c r="G11" s="19">
        <f t="shared" si="1"/>
        <v>81.97916666666667</v>
      </c>
    </row>
    <row r="12" spans="1:7" ht="12.75">
      <c r="A12" s="11" t="s">
        <v>39</v>
      </c>
      <c r="B12" s="11" t="s">
        <v>40</v>
      </c>
      <c r="C12" s="19">
        <v>61.5</v>
      </c>
      <c r="D12" s="13">
        <v>96</v>
      </c>
      <c r="E12" s="13">
        <v>98</v>
      </c>
      <c r="F12" s="19">
        <f t="shared" si="0"/>
        <v>255.5</v>
      </c>
      <c r="G12" s="19">
        <f t="shared" si="1"/>
        <v>85.16666666666667</v>
      </c>
    </row>
    <row r="13" spans="1:7" ht="12.75">
      <c r="A13" s="11" t="s">
        <v>41</v>
      </c>
      <c r="B13" s="11" t="s">
        <v>42</v>
      </c>
      <c r="C13" s="19">
        <v>66.125</v>
      </c>
      <c r="D13" s="13">
        <v>70</v>
      </c>
      <c r="E13" s="13">
        <v>85</v>
      </c>
      <c r="F13" s="19">
        <f t="shared" si="0"/>
        <v>221.125</v>
      </c>
      <c r="G13" s="19">
        <f t="shared" si="1"/>
        <v>73.70833333333333</v>
      </c>
    </row>
    <row r="14" spans="1:7" ht="12.75">
      <c r="A14" s="11" t="s">
        <v>43</v>
      </c>
      <c r="B14" s="11" t="s">
        <v>44</v>
      </c>
      <c r="C14" s="19">
        <v>61.4375</v>
      </c>
      <c r="D14" s="13">
        <v>95</v>
      </c>
      <c r="E14" s="13">
        <v>88</v>
      </c>
      <c r="F14" s="19">
        <f t="shared" si="0"/>
        <v>244.4375</v>
      </c>
      <c r="G14" s="19">
        <f t="shared" si="1"/>
        <v>81.47916666666667</v>
      </c>
    </row>
    <row r="15" spans="1:7" ht="12.75">
      <c r="A15" s="11" t="s">
        <v>45</v>
      </c>
      <c r="B15" s="11" t="s">
        <v>120</v>
      </c>
      <c r="C15" s="19">
        <v>54.1875</v>
      </c>
      <c r="D15" s="13">
        <v>82</v>
      </c>
      <c r="E15" s="13">
        <v>85</v>
      </c>
      <c r="F15" s="19">
        <f t="shared" si="0"/>
        <v>221.1875</v>
      </c>
      <c r="G15" s="19">
        <f t="shared" si="1"/>
        <v>73.72916666666667</v>
      </c>
    </row>
    <row r="16" spans="1:7" ht="12.75">
      <c r="A16" s="11" t="s">
        <v>46</v>
      </c>
      <c r="B16" s="11" t="s">
        <v>47</v>
      </c>
      <c r="C16" s="19">
        <v>67.75</v>
      </c>
      <c r="D16" s="13">
        <v>85</v>
      </c>
      <c r="E16" s="13">
        <v>97</v>
      </c>
      <c r="F16" s="19">
        <f t="shared" si="0"/>
        <v>249.75</v>
      </c>
      <c r="G16" s="19">
        <f t="shared" si="1"/>
        <v>83.25</v>
      </c>
    </row>
    <row r="17" spans="1:7" ht="12.75">
      <c r="A17" s="11" t="s">
        <v>48</v>
      </c>
      <c r="B17" s="11" t="s">
        <v>21</v>
      </c>
      <c r="C17" s="19">
        <v>53.125</v>
      </c>
      <c r="D17" s="13">
        <v>82</v>
      </c>
      <c r="E17" s="13">
        <v>102</v>
      </c>
      <c r="F17" s="19">
        <f t="shared" si="0"/>
        <v>237.125</v>
      </c>
      <c r="G17" s="19">
        <f t="shared" si="1"/>
        <v>79.04166666666667</v>
      </c>
    </row>
    <row r="18" spans="1:7" ht="12.75">
      <c r="A18" s="11" t="s">
        <v>48</v>
      </c>
      <c r="B18" s="11" t="s">
        <v>26</v>
      </c>
      <c r="C18" s="19">
        <v>60.5625</v>
      </c>
      <c r="D18" s="13">
        <v>78</v>
      </c>
      <c r="E18" s="13">
        <v>81</v>
      </c>
      <c r="F18" s="19">
        <f t="shared" si="0"/>
        <v>219.5625</v>
      </c>
      <c r="G18" s="19">
        <f t="shared" si="1"/>
        <v>73.1875</v>
      </c>
    </row>
    <row r="19" spans="1:7" ht="12.75">
      <c r="A19" s="11" t="s">
        <v>49</v>
      </c>
      <c r="B19" s="11" t="s">
        <v>50</v>
      </c>
      <c r="C19" s="19">
        <v>70.0625</v>
      </c>
      <c r="D19" s="13">
        <v>84</v>
      </c>
      <c r="E19" s="13">
        <v>95</v>
      </c>
      <c r="F19" s="19">
        <f t="shared" si="0"/>
        <v>249.0625</v>
      </c>
      <c r="G19" s="19">
        <f t="shared" si="1"/>
        <v>83.02083333333333</v>
      </c>
    </row>
    <row r="20" spans="1:7" ht="12.75">
      <c r="A20" s="11" t="s">
        <v>51</v>
      </c>
      <c r="B20" s="11" t="s">
        <v>52</v>
      </c>
      <c r="C20" s="19">
        <v>56.375</v>
      </c>
      <c r="D20" s="13">
        <v>77</v>
      </c>
      <c r="E20" s="13">
        <v>79</v>
      </c>
      <c r="F20" s="19">
        <f t="shared" si="0"/>
        <v>212.375</v>
      </c>
      <c r="G20" s="19">
        <f t="shared" si="1"/>
        <v>70.79166666666666</v>
      </c>
    </row>
    <row r="21" spans="1:7" ht="12.75">
      <c r="A21" s="11" t="s">
        <v>110</v>
      </c>
      <c r="B21" s="11" t="s">
        <v>111</v>
      </c>
      <c r="C21" s="19">
        <v>65</v>
      </c>
      <c r="D21" s="13">
        <v>81</v>
      </c>
      <c r="E21" s="13">
        <v>87</v>
      </c>
      <c r="F21" s="19">
        <f t="shared" si="0"/>
        <v>233</v>
      </c>
      <c r="G21" s="19">
        <f t="shared" si="1"/>
        <v>77.66666666666666</v>
      </c>
    </row>
    <row r="22" spans="1:7" ht="12.75">
      <c r="A22" s="11" t="s">
        <v>101</v>
      </c>
      <c r="B22" s="11" t="s">
        <v>53</v>
      </c>
      <c r="C22" s="19">
        <v>81.75</v>
      </c>
      <c r="D22" s="13">
        <v>88</v>
      </c>
      <c r="E22" s="13">
        <v>98</v>
      </c>
      <c r="F22" s="19">
        <f t="shared" si="0"/>
        <v>267.75</v>
      </c>
      <c r="G22" s="19">
        <f t="shared" si="1"/>
        <v>89.25</v>
      </c>
    </row>
    <row r="23" spans="1:7" ht="12.75">
      <c r="A23" s="11" t="s">
        <v>9</v>
      </c>
      <c r="B23" s="11" t="s">
        <v>19</v>
      </c>
      <c r="C23" s="19">
        <v>74.25</v>
      </c>
      <c r="D23" s="13">
        <v>87</v>
      </c>
      <c r="E23" s="13">
        <v>108</v>
      </c>
      <c r="F23" s="19">
        <f t="shared" si="0"/>
        <v>269.25</v>
      </c>
      <c r="G23" s="19">
        <f t="shared" si="1"/>
        <v>89.75</v>
      </c>
    </row>
    <row r="24" spans="1:7" ht="12.75">
      <c r="A24" s="11" t="s">
        <v>23</v>
      </c>
      <c r="B24" s="11" t="s">
        <v>54</v>
      </c>
      <c r="C24" s="19">
        <v>65.25</v>
      </c>
      <c r="D24" s="13">
        <v>84</v>
      </c>
      <c r="E24" s="13">
        <v>93</v>
      </c>
      <c r="F24" s="19">
        <f t="shared" si="0"/>
        <v>242.25</v>
      </c>
      <c r="G24" s="19">
        <f t="shared" si="1"/>
        <v>80.75</v>
      </c>
    </row>
    <row r="25" spans="1:7" ht="12.75">
      <c r="A25" s="11" t="s">
        <v>55</v>
      </c>
      <c r="B25" s="11" t="s">
        <v>7</v>
      </c>
      <c r="C25" s="19">
        <v>75.6875</v>
      </c>
      <c r="D25" s="13">
        <v>83</v>
      </c>
      <c r="E25" s="13">
        <v>97</v>
      </c>
      <c r="F25" s="19">
        <f t="shared" si="0"/>
        <v>255.6875</v>
      </c>
      <c r="G25" s="19">
        <f t="shared" si="1"/>
        <v>85.22916666666667</v>
      </c>
    </row>
    <row r="26" spans="1:7" ht="12.75">
      <c r="A26" s="11" t="s">
        <v>108</v>
      </c>
      <c r="B26" s="11" t="s">
        <v>109</v>
      </c>
      <c r="C26" s="19">
        <v>60.875</v>
      </c>
      <c r="D26" s="13">
        <v>84</v>
      </c>
      <c r="E26" s="13">
        <v>103</v>
      </c>
      <c r="F26" s="19">
        <f t="shared" si="0"/>
        <v>247.875</v>
      </c>
      <c r="G26" s="19">
        <f t="shared" si="1"/>
        <v>82.625</v>
      </c>
    </row>
    <row r="27" spans="1:7" ht="12.75">
      <c r="A27" s="11" t="s">
        <v>56</v>
      </c>
      <c r="B27" s="11" t="s">
        <v>57</v>
      </c>
      <c r="C27" s="19">
        <v>70.625</v>
      </c>
      <c r="D27" s="13">
        <v>92</v>
      </c>
      <c r="E27" s="13">
        <v>101</v>
      </c>
      <c r="F27" s="19">
        <f t="shared" si="0"/>
        <v>263.625</v>
      </c>
      <c r="G27" s="19">
        <f t="shared" si="1"/>
        <v>87.875</v>
      </c>
    </row>
    <row r="28" spans="1:7" ht="12.75">
      <c r="A28" s="11" t="s">
        <v>58</v>
      </c>
      <c r="B28" s="11" t="s">
        <v>122</v>
      </c>
      <c r="C28" s="19">
        <v>65.5</v>
      </c>
      <c r="D28" s="13">
        <v>81</v>
      </c>
      <c r="E28" s="13">
        <v>81</v>
      </c>
      <c r="F28" s="19">
        <f t="shared" si="0"/>
        <v>227.5</v>
      </c>
      <c r="G28" s="19">
        <f t="shared" si="1"/>
        <v>75.83333333333333</v>
      </c>
    </row>
    <row r="29" spans="1:7" ht="12.75">
      <c r="A29" s="11" t="s">
        <v>61</v>
      </c>
      <c r="B29" s="11" t="s">
        <v>54</v>
      </c>
      <c r="C29" s="19">
        <v>56.75</v>
      </c>
      <c r="D29" s="13">
        <v>74</v>
      </c>
      <c r="E29" s="13">
        <v>98</v>
      </c>
      <c r="F29" s="19">
        <f t="shared" si="0"/>
        <v>228.75</v>
      </c>
      <c r="G29" s="19">
        <f t="shared" si="1"/>
        <v>76.25</v>
      </c>
    </row>
    <row r="30" spans="1:7" ht="12.75">
      <c r="A30" s="11" t="s">
        <v>62</v>
      </c>
      <c r="B30" s="11" t="s">
        <v>63</v>
      </c>
      <c r="C30" s="19">
        <v>68.5625</v>
      </c>
      <c r="D30" s="13">
        <v>91</v>
      </c>
      <c r="E30" s="13">
        <v>87</v>
      </c>
      <c r="F30" s="19">
        <f t="shared" si="0"/>
        <v>246.5625</v>
      </c>
      <c r="G30" s="19">
        <f t="shared" si="1"/>
        <v>82.1875</v>
      </c>
    </row>
    <row r="31" spans="1:7" ht="12.75">
      <c r="A31" s="11" t="s">
        <v>64</v>
      </c>
      <c r="B31" s="11" t="s">
        <v>121</v>
      </c>
      <c r="C31" s="19">
        <v>64.0625</v>
      </c>
      <c r="D31" s="13">
        <v>86</v>
      </c>
      <c r="E31" s="13">
        <v>95</v>
      </c>
      <c r="F31" s="19">
        <f t="shared" si="0"/>
        <v>245.0625</v>
      </c>
      <c r="G31" s="19">
        <f t="shared" si="1"/>
        <v>81.6875</v>
      </c>
    </row>
    <row r="32" spans="1:7" ht="12.75">
      <c r="A32" s="11" t="s">
        <v>65</v>
      </c>
      <c r="B32" s="11" t="s">
        <v>124</v>
      </c>
      <c r="C32" s="19">
        <v>48.125</v>
      </c>
      <c r="D32" s="13">
        <v>82</v>
      </c>
      <c r="E32" s="13">
        <v>80</v>
      </c>
      <c r="F32" s="19">
        <f t="shared" si="0"/>
        <v>210.125</v>
      </c>
      <c r="G32" s="19">
        <f t="shared" si="1"/>
        <v>70.04166666666667</v>
      </c>
    </row>
    <row r="33" spans="1:7" ht="12.75">
      <c r="A33" s="11" t="s">
        <v>66</v>
      </c>
      <c r="B33" s="11" t="s">
        <v>7</v>
      </c>
      <c r="C33" s="19">
        <v>41.75</v>
      </c>
      <c r="D33" s="13">
        <v>71</v>
      </c>
      <c r="E33" s="13">
        <v>78</v>
      </c>
      <c r="F33" s="19">
        <f t="shared" si="0"/>
        <v>190.75</v>
      </c>
      <c r="G33" s="19">
        <f t="shared" si="1"/>
        <v>63.583333333333336</v>
      </c>
    </row>
    <row r="34" spans="1:7" ht="12.75">
      <c r="A34" s="11" t="s">
        <v>67</v>
      </c>
      <c r="B34" s="11" t="s">
        <v>68</v>
      </c>
      <c r="C34" s="19">
        <v>69.5</v>
      </c>
      <c r="D34" s="13">
        <v>86</v>
      </c>
      <c r="E34" s="13">
        <v>105</v>
      </c>
      <c r="F34" s="19">
        <f t="shared" si="0"/>
        <v>260.5</v>
      </c>
      <c r="G34" s="19">
        <f t="shared" si="1"/>
        <v>86.83333333333333</v>
      </c>
    </row>
    <row r="35" spans="1:7" ht="12.75">
      <c r="A35" s="11" t="s">
        <v>69</v>
      </c>
      <c r="B35" s="11" t="s">
        <v>102</v>
      </c>
      <c r="C35" s="19">
        <v>63.125</v>
      </c>
      <c r="D35" s="13">
        <v>90</v>
      </c>
      <c r="E35" s="13">
        <v>93</v>
      </c>
      <c r="F35" s="19">
        <f t="shared" si="0"/>
        <v>246.125</v>
      </c>
      <c r="G35" s="19">
        <f t="shared" si="1"/>
        <v>82.04166666666667</v>
      </c>
    </row>
    <row r="36" spans="1:7" ht="12.75">
      <c r="A36" s="11" t="s">
        <v>70</v>
      </c>
      <c r="B36" s="11" t="s">
        <v>119</v>
      </c>
      <c r="C36" s="19">
        <v>72.6875</v>
      </c>
      <c r="D36" s="13">
        <v>89</v>
      </c>
      <c r="E36" s="13">
        <v>99</v>
      </c>
      <c r="F36" s="19">
        <f t="shared" si="0"/>
        <v>260.6875</v>
      </c>
      <c r="G36" s="19">
        <f t="shared" si="1"/>
        <v>86.89583333333334</v>
      </c>
    </row>
    <row r="37" spans="1:7" ht="12.75">
      <c r="A37" s="11" t="s">
        <v>71</v>
      </c>
      <c r="B37" s="11" t="s">
        <v>72</v>
      </c>
      <c r="C37" s="19">
        <v>69.375</v>
      </c>
      <c r="D37" s="13">
        <v>74</v>
      </c>
      <c r="E37" s="13">
        <v>78</v>
      </c>
      <c r="F37" s="19">
        <f t="shared" si="0"/>
        <v>221.375</v>
      </c>
      <c r="G37" s="19">
        <f t="shared" si="1"/>
        <v>73.79166666666667</v>
      </c>
    </row>
    <row r="38" spans="1:7" ht="12.75">
      <c r="A38" s="11" t="s">
        <v>113</v>
      </c>
      <c r="B38" s="11" t="s">
        <v>112</v>
      </c>
      <c r="C38" s="19">
        <v>67.5625</v>
      </c>
      <c r="D38" s="13">
        <v>91</v>
      </c>
      <c r="E38" s="13">
        <v>99</v>
      </c>
      <c r="F38" s="19">
        <f t="shared" si="0"/>
        <v>257.5625</v>
      </c>
      <c r="G38" s="19">
        <f t="shared" si="1"/>
        <v>85.85416666666667</v>
      </c>
    </row>
    <row r="39" spans="1:7" ht="12.75">
      <c r="A39" s="11" t="s">
        <v>73</v>
      </c>
      <c r="B39" s="11" t="s">
        <v>24</v>
      </c>
      <c r="C39" s="19">
        <v>66.5</v>
      </c>
      <c r="D39" s="13">
        <v>82</v>
      </c>
      <c r="E39" s="13">
        <v>73</v>
      </c>
      <c r="F39" s="19">
        <f t="shared" si="0"/>
        <v>221.5</v>
      </c>
      <c r="G39" s="19">
        <f t="shared" si="1"/>
        <v>73.83333333333333</v>
      </c>
    </row>
    <row r="40" spans="1:7" ht="12.75">
      <c r="A40" s="11" t="s">
        <v>74</v>
      </c>
      <c r="B40" s="11" t="s">
        <v>75</v>
      </c>
      <c r="C40" s="19">
        <v>58.125</v>
      </c>
      <c r="D40" s="13">
        <v>70</v>
      </c>
      <c r="E40" s="13">
        <v>62</v>
      </c>
      <c r="F40" s="19">
        <f t="shared" si="0"/>
        <v>190.125</v>
      </c>
      <c r="G40" s="19">
        <f t="shared" si="1"/>
        <v>63.375</v>
      </c>
    </row>
    <row r="41" spans="1:7" ht="12.75">
      <c r="A41" s="11" t="s">
        <v>76</v>
      </c>
      <c r="B41" s="11" t="s">
        <v>77</v>
      </c>
      <c r="C41" s="19">
        <v>47.6875</v>
      </c>
      <c r="D41" s="13">
        <v>80</v>
      </c>
      <c r="E41" s="13">
        <v>100</v>
      </c>
      <c r="F41" s="19">
        <f t="shared" si="0"/>
        <v>227.6875</v>
      </c>
      <c r="G41" s="19">
        <f t="shared" si="1"/>
        <v>75.89583333333333</v>
      </c>
    </row>
    <row r="42" spans="1:7" ht="12.75">
      <c r="A42" s="11" t="s">
        <v>78</v>
      </c>
      <c r="B42" s="11" t="s">
        <v>42</v>
      </c>
      <c r="C42" s="19">
        <v>68.5</v>
      </c>
      <c r="D42" s="13">
        <v>92</v>
      </c>
      <c r="E42" s="13">
        <v>109</v>
      </c>
      <c r="F42" s="19">
        <f t="shared" si="0"/>
        <v>269.5</v>
      </c>
      <c r="G42" s="19">
        <f t="shared" si="1"/>
        <v>89.83333333333333</v>
      </c>
    </row>
    <row r="43" spans="1:7" ht="12.75">
      <c r="A43" s="11" t="s">
        <v>79</v>
      </c>
      <c r="B43" s="11" t="s">
        <v>21</v>
      </c>
      <c r="C43" s="19">
        <v>72.8125</v>
      </c>
      <c r="D43" s="13">
        <v>67</v>
      </c>
      <c r="E43" s="13">
        <v>98</v>
      </c>
      <c r="F43" s="19">
        <f t="shared" si="0"/>
        <v>237.8125</v>
      </c>
      <c r="G43" s="19">
        <f t="shared" si="1"/>
        <v>79.27083333333333</v>
      </c>
    </row>
    <row r="44" spans="1:7" ht="12.75">
      <c r="A44" s="11" t="s">
        <v>80</v>
      </c>
      <c r="B44" s="11" t="s">
        <v>81</v>
      </c>
      <c r="C44" s="19">
        <v>76.625</v>
      </c>
      <c r="D44" s="13">
        <v>98</v>
      </c>
      <c r="E44" s="13">
        <v>103</v>
      </c>
      <c r="F44" s="19">
        <f t="shared" si="0"/>
        <v>277.625</v>
      </c>
      <c r="G44" s="19">
        <f t="shared" si="1"/>
        <v>92.54166666666667</v>
      </c>
    </row>
    <row r="45" spans="1:7" ht="12.75">
      <c r="A45" s="11" t="s">
        <v>11</v>
      </c>
      <c r="B45" s="11" t="s">
        <v>82</v>
      </c>
      <c r="C45" s="19">
        <v>70.6875</v>
      </c>
      <c r="D45" s="13">
        <v>96</v>
      </c>
      <c r="E45" s="13">
        <v>113</v>
      </c>
      <c r="F45" s="19">
        <f t="shared" si="0"/>
        <v>279.6875</v>
      </c>
      <c r="G45" s="19">
        <f t="shared" si="1"/>
        <v>93.22916666666666</v>
      </c>
    </row>
    <row r="46" spans="1:7" ht="12.75">
      <c r="A46" s="11" t="s">
        <v>103</v>
      </c>
      <c r="B46" s="11" t="s">
        <v>83</v>
      </c>
      <c r="C46" s="19">
        <v>63.625</v>
      </c>
      <c r="D46" s="13">
        <v>88</v>
      </c>
      <c r="E46" s="13">
        <v>98</v>
      </c>
      <c r="F46" s="19">
        <f t="shared" si="0"/>
        <v>249.625</v>
      </c>
      <c r="G46" s="19">
        <f t="shared" si="1"/>
        <v>83.20833333333333</v>
      </c>
    </row>
    <row r="47" spans="1:7" ht="12.75">
      <c r="A47" s="11" t="s">
        <v>84</v>
      </c>
      <c r="B47" s="11" t="s">
        <v>85</v>
      </c>
      <c r="C47" s="19">
        <v>52.625</v>
      </c>
      <c r="D47" s="13">
        <v>83</v>
      </c>
      <c r="E47" s="13">
        <v>70</v>
      </c>
      <c r="F47" s="19">
        <f t="shared" si="0"/>
        <v>205.625</v>
      </c>
      <c r="G47" s="19">
        <f t="shared" si="1"/>
        <v>68.54166666666667</v>
      </c>
    </row>
    <row r="48" spans="1:7" ht="12.75">
      <c r="A48" s="11" t="s">
        <v>86</v>
      </c>
      <c r="B48" s="11" t="s">
        <v>87</v>
      </c>
      <c r="C48" s="19">
        <v>64.875</v>
      </c>
      <c r="D48" s="13">
        <v>91</v>
      </c>
      <c r="E48" s="13">
        <v>80</v>
      </c>
      <c r="F48" s="19">
        <f t="shared" si="0"/>
        <v>235.875</v>
      </c>
      <c r="G48" s="19">
        <f t="shared" si="1"/>
        <v>78.625</v>
      </c>
    </row>
    <row r="49" spans="1:7" ht="12.75">
      <c r="A49" s="11" t="s">
        <v>12</v>
      </c>
      <c r="B49" s="11" t="s">
        <v>20</v>
      </c>
      <c r="C49" s="19">
        <v>52.6875</v>
      </c>
      <c r="D49" s="13">
        <v>80</v>
      </c>
      <c r="E49" s="13">
        <v>78</v>
      </c>
      <c r="F49" s="19">
        <f t="shared" si="0"/>
        <v>210.6875</v>
      </c>
      <c r="G49" s="19">
        <f t="shared" si="1"/>
        <v>70.22916666666667</v>
      </c>
    </row>
    <row r="50" spans="1:7" ht="12.75">
      <c r="A50" s="11" t="s">
        <v>118</v>
      </c>
      <c r="B50" s="11" t="s">
        <v>42</v>
      </c>
      <c r="C50" s="19">
        <v>59</v>
      </c>
      <c r="D50" s="13">
        <v>75</v>
      </c>
      <c r="E50" s="13">
        <v>72</v>
      </c>
      <c r="F50" s="19">
        <f t="shared" si="0"/>
        <v>206</v>
      </c>
      <c r="G50" s="19">
        <f t="shared" si="1"/>
        <v>68.66666666666667</v>
      </c>
    </row>
    <row r="51" spans="1:7" ht="12.75">
      <c r="A51" s="11" t="s">
        <v>27</v>
      </c>
      <c r="B51" s="11" t="s">
        <v>8</v>
      </c>
      <c r="C51" s="19">
        <v>75</v>
      </c>
      <c r="D51" s="13">
        <v>88</v>
      </c>
      <c r="E51" s="13">
        <v>102</v>
      </c>
      <c r="F51" s="19">
        <f t="shared" si="0"/>
        <v>265</v>
      </c>
      <c r="G51" s="19">
        <f t="shared" si="1"/>
        <v>88.33333333333333</v>
      </c>
    </row>
    <row r="52" spans="1:7" ht="12.75">
      <c r="A52" s="11" t="s">
        <v>90</v>
      </c>
      <c r="B52" s="11" t="s">
        <v>10</v>
      </c>
      <c r="C52" s="19">
        <v>47.1875</v>
      </c>
      <c r="D52" s="13">
        <v>84</v>
      </c>
      <c r="E52" s="13">
        <v>82</v>
      </c>
      <c r="F52" s="19">
        <f t="shared" si="0"/>
        <v>213.1875</v>
      </c>
      <c r="G52" s="19">
        <f t="shared" si="1"/>
        <v>71.0625</v>
      </c>
    </row>
    <row r="53" spans="1:7" ht="12.75">
      <c r="A53" s="11" t="s">
        <v>91</v>
      </c>
      <c r="B53" s="11" t="s">
        <v>92</v>
      </c>
      <c r="C53" s="19">
        <v>67.5</v>
      </c>
      <c r="D53" s="13">
        <v>94</v>
      </c>
      <c r="E53" s="13">
        <v>104</v>
      </c>
      <c r="F53" s="19">
        <f t="shared" si="0"/>
        <v>265.5</v>
      </c>
      <c r="G53" s="19">
        <f t="shared" si="1"/>
        <v>88.5</v>
      </c>
    </row>
    <row r="54" spans="1:7" ht="12.75">
      <c r="A54" s="11" t="s">
        <v>93</v>
      </c>
      <c r="B54" s="11" t="s">
        <v>94</v>
      </c>
      <c r="C54" s="19">
        <v>47.875</v>
      </c>
      <c r="D54" s="13">
        <v>84</v>
      </c>
      <c r="E54" s="13">
        <v>74</v>
      </c>
      <c r="F54" s="19">
        <f t="shared" si="0"/>
        <v>205.875</v>
      </c>
      <c r="G54" s="19">
        <f t="shared" si="1"/>
        <v>68.625</v>
      </c>
    </row>
    <row r="55" spans="1:7" ht="12.75">
      <c r="A55" s="11" t="s">
        <v>95</v>
      </c>
      <c r="B55" s="11" t="s">
        <v>25</v>
      </c>
      <c r="C55" s="19">
        <v>47.5</v>
      </c>
      <c r="D55" s="13">
        <v>78</v>
      </c>
      <c r="E55" s="13">
        <v>79</v>
      </c>
      <c r="F55" s="19">
        <f t="shared" si="0"/>
        <v>204.5</v>
      </c>
      <c r="G55" s="19">
        <f t="shared" si="1"/>
        <v>68.16666666666666</v>
      </c>
    </row>
    <row r="56" spans="1:7" ht="12.75">
      <c r="A56" s="11" t="s">
        <v>96</v>
      </c>
      <c r="B56" s="11" t="s">
        <v>97</v>
      </c>
      <c r="C56" s="19">
        <v>68.375</v>
      </c>
      <c r="D56" s="13">
        <v>98</v>
      </c>
      <c r="E56" s="13">
        <v>113</v>
      </c>
      <c r="F56" s="19">
        <f t="shared" si="0"/>
        <v>279.375</v>
      </c>
      <c r="G56" s="19">
        <f t="shared" si="1"/>
        <v>93.125</v>
      </c>
    </row>
    <row r="57" spans="1:7" ht="12.75">
      <c r="A57" s="11" t="s">
        <v>98</v>
      </c>
      <c r="B57" s="11" t="s">
        <v>7</v>
      </c>
      <c r="C57" s="19">
        <v>60.875</v>
      </c>
      <c r="D57" s="13">
        <v>84</v>
      </c>
      <c r="E57" s="13">
        <v>89</v>
      </c>
      <c r="F57" s="19">
        <f t="shared" si="0"/>
        <v>233.875</v>
      </c>
      <c r="G57" s="19">
        <f t="shared" si="1"/>
        <v>77.95833333333333</v>
      </c>
    </row>
    <row r="58" spans="1:7" ht="12.75">
      <c r="A58" s="31" t="s">
        <v>99</v>
      </c>
      <c r="B58" s="11" t="s">
        <v>100</v>
      </c>
      <c r="C58" s="19">
        <v>61.4375</v>
      </c>
      <c r="D58" s="13">
        <v>82</v>
      </c>
      <c r="E58" s="13">
        <v>84</v>
      </c>
      <c r="F58" s="19">
        <f t="shared" si="0"/>
        <v>227.4375</v>
      </c>
      <c r="G58" s="19">
        <f t="shared" si="1"/>
        <v>75.8125</v>
      </c>
    </row>
    <row r="59" spans="1:2" ht="12.75">
      <c r="A59" s="15"/>
      <c r="B59" s="30" t="s">
        <v>123</v>
      </c>
    </row>
    <row r="60" spans="1:2" ht="12.75">
      <c r="A60" s="28"/>
      <c r="B60" s="32" t="s">
        <v>125</v>
      </c>
    </row>
    <row r="61" ht="12.75">
      <c r="B61" s="33" t="s">
        <v>126</v>
      </c>
    </row>
  </sheetData>
  <printOptions horizontalCentered="1"/>
  <pageMargins left="0.39" right="0.48" top="1" bottom="1" header="0.5" footer="0.5"/>
  <pageSetup fitToHeight="2" horizontalDpi="600" verticalDpi="600" orientation="portrait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0.00390625" style="8" bestFit="1" customWidth="1"/>
    <col min="2" max="2" width="16.57421875" style="8" bestFit="1" customWidth="1"/>
    <col min="3" max="3" width="12.7109375" style="9" customWidth="1"/>
    <col min="4" max="4" width="12.421875" style="9" bestFit="1" customWidth="1"/>
    <col min="5" max="6" width="9.140625" style="12" customWidth="1"/>
    <col min="7" max="7" width="7.57421875" style="56" customWidth="1"/>
    <col min="8" max="8" width="7.57421875" style="59" customWidth="1"/>
    <col min="9" max="9" width="9.140625" style="62" customWidth="1"/>
    <col min="10" max="10" width="9.140625" style="55" customWidth="1"/>
    <col min="11" max="11" width="7.57421875" style="56" customWidth="1"/>
    <col min="12" max="12" width="7.57421875" style="59" customWidth="1"/>
    <col min="13" max="13" width="9.140625" style="65" customWidth="1"/>
    <col min="14" max="16384" width="9.140625" style="12" customWidth="1"/>
  </cols>
  <sheetData>
    <row r="1" spans="1:13" s="1" customFormat="1" ht="12.75">
      <c r="A1" s="20" t="s">
        <v>5</v>
      </c>
      <c r="B1" s="20" t="s">
        <v>6</v>
      </c>
      <c r="C1" s="21" t="s">
        <v>14</v>
      </c>
      <c r="D1" s="21" t="s">
        <v>18</v>
      </c>
      <c r="G1" s="38"/>
      <c r="H1" s="57"/>
      <c r="I1" s="60"/>
      <c r="J1" s="38"/>
      <c r="K1" s="38"/>
      <c r="L1" s="57"/>
      <c r="M1" s="63"/>
    </row>
    <row r="2" spans="1:13" s="10" customFormat="1" ht="12.75">
      <c r="A2" s="10" t="s">
        <v>30</v>
      </c>
      <c r="B2" s="10" t="s">
        <v>22</v>
      </c>
      <c r="C2" s="14">
        <v>93.45833333333333</v>
      </c>
      <c r="D2" s="10" t="s">
        <v>153</v>
      </c>
      <c r="E2" s="10" t="s">
        <v>153</v>
      </c>
      <c r="G2" s="38" t="s">
        <v>153</v>
      </c>
      <c r="H2" s="58">
        <v>4</v>
      </c>
      <c r="I2" s="61">
        <v>5</v>
      </c>
      <c r="J2" s="36"/>
      <c r="K2" s="38" t="s">
        <v>153</v>
      </c>
      <c r="L2" s="58">
        <f>SUM(H2:H3)</f>
        <v>5</v>
      </c>
      <c r="M2" s="61">
        <f>SUM(I2:I3)</f>
        <v>8</v>
      </c>
    </row>
    <row r="3" spans="1:13" s="10" customFormat="1" ht="12.75">
      <c r="A3" s="10" t="s">
        <v>11</v>
      </c>
      <c r="B3" s="10" t="s">
        <v>82</v>
      </c>
      <c r="C3" s="14">
        <v>93.22916666666666</v>
      </c>
      <c r="D3" s="10" t="s">
        <v>153</v>
      </c>
      <c r="E3" s="10" t="s">
        <v>153</v>
      </c>
      <c r="G3" s="38" t="s">
        <v>163</v>
      </c>
      <c r="H3" s="58">
        <v>1</v>
      </c>
      <c r="I3" s="61">
        <v>3</v>
      </c>
      <c r="J3" s="36"/>
      <c r="K3" s="38" t="s">
        <v>154</v>
      </c>
      <c r="L3" s="58">
        <f>SUM(H4:H6)</f>
        <v>23</v>
      </c>
      <c r="M3" s="61">
        <f>SUM(I4:I6)</f>
        <v>23</v>
      </c>
    </row>
    <row r="4" spans="1:13" s="10" customFormat="1" ht="12.75">
      <c r="A4" s="10" t="s">
        <v>96</v>
      </c>
      <c r="B4" s="10" t="s">
        <v>97</v>
      </c>
      <c r="C4" s="14">
        <v>93.125</v>
      </c>
      <c r="D4" s="10" t="s">
        <v>153</v>
      </c>
      <c r="E4" s="10" t="s">
        <v>153</v>
      </c>
      <c r="G4" s="38" t="s">
        <v>161</v>
      </c>
      <c r="H4" s="58">
        <v>9</v>
      </c>
      <c r="I4" s="61">
        <v>6</v>
      </c>
      <c r="J4" s="36"/>
      <c r="K4" s="38" t="s">
        <v>155</v>
      </c>
      <c r="L4" s="58">
        <f>SUM(H7:H9)</f>
        <v>21</v>
      </c>
      <c r="M4" s="61">
        <f>SUM(I7:I9)</f>
        <v>18</v>
      </c>
    </row>
    <row r="5" spans="1:13" s="10" customFormat="1" ht="12.75">
      <c r="A5" s="10" t="s">
        <v>80</v>
      </c>
      <c r="B5" s="10" t="s">
        <v>81</v>
      </c>
      <c r="C5" s="14">
        <v>92.54166666666667</v>
      </c>
      <c r="D5" s="54" t="s">
        <v>153</v>
      </c>
      <c r="E5" s="54" t="s">
        <v>153</v>
      </c>
      <c r="G5" s="38" t="s">
        <v>154</v>
      </c>
      <c r="H5" s="58">
        <v>7</v>
      </c>
      <c r="I5" s="61">
        <v>9</v>
      </c>
      <c r="J5" s="36"/>
      <c r="K5" s="38" t="s">
        <v>156</v>
      </c>
      <c r="L5" s="58">
        <f>SUM(H10:H12)</f>
        <v>8</v>
      </c>
      <c r="M5" s="61">
        <f>SUM(I10:I12)</f>
        <v>8</v>
      </c>
    </row>
    <row r="6" spans="1:13" s="10" customFormat="1" ht="12.75">
      <c r="A6" s="10" t="s">
        <v>35</v>
      </c>
      <c r="B6" s="10" t="s">
        <v>36</v>
      </c>
      <c r="C6" s="14">
        <v>90.52083333333333</v>
      </c>
      <c r="D6" s="10" t="s">
        <v>163</v>
      </c>
      <c r="E6" s="10" t="s">
        <v>153</v>
      </c>
      <c r="G6" s="38" t="s">
        <v>162</v>
      </c>
      <c r="H6" s="58">
        <v>7</v>
      </c>
      <c r="I6" s="61">
        <v>8</v>
      </c>
      <c r="J6" s="36"/>
      <c r="K6" s="38"/>
      <c r="L6" s="58">
        <f>SUM(L2:L5)</f>
        <v>57</v>
      </c>
      <c r="M6" s="61">
        <f>SUM(M2:M5)</f>
        <v>57</v>
      </c>
    </row>
    <row r="7" spans="1:13" s="10" customFormat="1" ht="12.75">
      <c r="A7" s="10" t="s">
        <v>78</v>
      </c>
      <c r="B7" s="10" t="s">
        <v>42</v>
      </c>
      <c r="C7" s="14">
        <v>89.83333333333333</v>
      </c>
      <c r="D7" s="10" t="s">
        <v>161</v>
      </c>
      <c r="E7" s="10" t="s">
        <v>163</v>
      </c>
      <c r="G7" s="38" t="s">
        <v>159</v>
      </c>
      <c r="H7" s="58">
        <v>5</v>
      </c>
      <c r="I7" s="61">
        <v>4</v>
      </c>
      <c r="J7" s="36"/>
      <c r="K7" s="38"/>
      <c r="L7" s="58"/>
      <c r="M7" s="64"/>
    </row>
    <row r="8" spans="1:13" s="10" customFormat="1" ht="12.75">
      <c r="A8" s="10" t="s">
        <v>9</v>
      </c>
      <c r="B8" s="10" t="s">
        <v>19</v>
      </c>
      <c r="C8" s="14">
        <v>89.75</v>
      </c>
      <c r="D8" s="10" t="s">
        <v>161</v>
      </c>
      <c r="E8" s="10" t="s">
        <v>163</v>
      </c>
      <c r="G8" s="38" t="s">
        <v>155</v>
      </c>
      <c r="H8" s="58">
        <v>12</v>
      </c>
      <c r="I8" s="61">
        <v>10</v>
      </c>
      <c r="J8" s="36"/>
      <c r="K8" s="38"/>
      <c r="L8" s="58"/>
      <c r="M8" s="64"/>
    </row>
    <row r="9" spans="1:13" s="10" customFormat="1" ht="12.75">
      <c r="A9" s="10" t="s">
        <v>101</v>
      </c>
      <c r="B9" s="10" t="s">
        <v>53</v>
      </c>
      <c r="C9" s="14">
        <v>89.25</v>
      </c>
      <c r="D9" s="10" t="s">
        <v>161</v>
      </c>
      <c r="E9" s="10" t="s">
        <v>163</v>
      </c>
      <c r="G9" s="38" t="s">
        <v>160</v>
      </c>
      <c r="H9" s="58">
        <v>4</v>
      </c>
      <c r="I9" s="61">
        <v>4</v>
      </c>
      <c r="J9" s="36"/>
      <c r="K9" s="38"/>
      <c r="L9" s="58"/>
      <c r="M9" s="64"/>
    </row>
    <row r="10" spans="1:13" s="10" customFormat="1" ht="12.75">
      <c r="A10" s="10" t="s">
        <v>91</v>
      </c>
      <c r="B10" s="10" t="s">
        <v>92</v>
      </c>
      <c r="C10" s="14">
        <v>88.5</v>
      </c>
      <c r="D10" s="10" t="s">
        <v>161</v>
      </c>
      <c r="E10" s="10" t="s">
        <v>161</v>
      </c>
      <c r="G10" s="38" t="s">
        <v>157</v>
      </c>
      <c r="H10" s="58">
        <v>4</v>
      </c>
      <c r="I10" s="61">
        <v>4</v>
      </c>
      <c r="J10" s="36"/>
      <c r="K10" s="38"/>
      <c r="L10" s="58"/>
      <c r="M10" s="64"/>
    </row>
    <row r="11" spans="1:13" s="10" customFormat="1" ht="12.75">
      <c r="A11" s="10" t="s">
        <v>27</v>
      </c>
      <c r="B11" s="10" t="s">
        <v>8</v>
      </c>
      <c r="C11" s="14">
        <v>88.33333333333333</v>
      </c>
      <c r="D11" s="10" t="s">
        <v>161</v>
      </c>
      <c r="E11" s="10" t="s">
        <v>161</v>
      </c>
      <c r="G11" s="38" t="s">
        <v>156</v>
      </c>
      <c r="H11" s="58">
        <v>3</v>
      </c>
      <c r="I11" s="61">
        <v>3</v>
      </c>
      <c r="J11" s="36"/>
      <c r="K11" s="38"/>
      <c r="L11" s="58"/>
      <c r="M11" s="64"/>
    </row>
    <row r="12" spans="1:13" s="10" customFormat="1" ht="12.75">
      <c r="A12" s="10" t="s">
        <v>33</v>
      </c>
      <c r="B12" s="10" t="s">
        <v>34</v>
      </c>
      <c r="C12" s="14">
        <v>87.91666666666667</v>
      </c>
      <c r="D12" s="10" t="s">
        <v>161</v>
      </c>
      <c r="E12" s="10" t="s">
        <v>161</v>
      </c>
      <c r="G12" s="38" t="s">
        <v>158</v>
      </c>
      <c r="H12" s="58">
        <v>1</v>
      </c>
      <c r="I12" s="61">
        <v>1</v>
      </c>
      <c r="J12" s="36"/>
      <c r="K12" s="38"/>
      <c r="L12" s="58"/>
      <c r="M12" s="64"/>
    </row>
    <row r="13" spans="1:13" s="10" customFormat="1" ht="12.75">
      <c r="A13" s="10" t="s">
        <v>56</v>
      </c>
      <c r="B13" s="10" t="s">
        <v>57</v>
      </c>
      <c r="C13" s="14">
        <v>87.875</v>
      </c>
      <c r="D13" s="10" t="s">
        <v>161</v>
      </c>
      <c r="E13" s="10" t="s">
        <v>161</v>
      </c>
      <c r="G13" s="38"/>
      <c r="H13" s="57">
        <f>SUM(H2:H12)</f>
        <v>57</v>
      </c>
      <c r="I13" s="60">
        <f>SUM(I2:I12)</f>
        <v>57</v>
      </c>
      <c r="J13" s="36"/>
      <c r="K13" s="38"/>
      <c r="L13" s="58"/>
      <c r="M13" s="64"/>
    </row>
    <row r="14" spans="1:13" s="10" customFormat="1" ht="12.75">
      <c r="A14" s="10" t="s">
        <v>70</v>
      </c>
      <c r="B14" s="10" t="s">
        <v>119</v>
      </c>
      <c r="C14" s="14">
        <v>86.89583333333334</v>
      </c>
      <c r="D14" s="10" t="s">
        <v>161</v>
      </c>
      <c r="E14" s="10" t="s">
        <v>161</v>
      </c>
      <c r="G14" s="38"/>
      <c r="H14" s="58"/>
      <c r="I14" s="61"/>
      <c r="J14" s="36"/>
      <c r="K14" s="38"/>
      <c r="L14" s="58"/>
      <c r="M14" s="64"/>
    </row>
    <row r="15" spans="1:13" s="10" customFormat="1" ht="12.75">
      <c r="A15" s="10" t="s">
        <v>67</v>
      </c>
      <c r="B15" s="10" t="s">
        <v>68</v>
      </c>
      <c r="C15" s="14">
        <v>86.83333333333333</v>
      </c>
      <c r="D15" s="10" t="s">
        <v>161</v>
      </c>
      <c r="E15" s="10" t="s">
        <v>161</v>
      </c>
      <c r="G15" s="38"/>
      <c r="H15" s="58"/>
      <c r="I15" s="61"/>
      <c r="J15" s="36"/>
      <c r="K15" s="38"/>
      <c r="L15" s="58"/>
      <c r="M15" s="64"/>
    </row>
    <row r="16" spans="1:13" s="10" customFormat="1" ht="12.75">
      <c r="A16" s="10" t="s">
        <v>113</v>
      </c>
      <c r="B16" s="10" t="s">
        <v>112</v>
      </c>
      <c r="C16" s="14">
        <v>85.85416666666667</v>
      </c>
      <c r="D16" s="10" t="s">
        <v>154</v>
      </c>
      <c r="E16" s="10" t="s">
        <v>154</v>
      </c>
      <c r="G16" s="38"/>
      <c r="H16" s="58"/>
      <c r="I16" s="61"/>
      <c r="J16" s="36"/>
      <c r="K16" s="38"/>
      <c r="L16" s="58"/>
      <c r="M16" s="64"/>
    </row>
    <row r="17" spans="1:13" s="10" customFormat="1" ht="12.75">
      <c r="A17" s="10" t="s">
        <v>55</v>
      </c>
      <c r="B17" s="10" t="s">
        <v>7</v>
      </c>
      <c r="C17" s="14">
        <v>85.22916666666667</v>
      </c>
      <c r="D17" s="10" t="s">
        <v>154</v>
      </c>
      <c r="E17" s="10" t="s">
        <v>154</v>
      </c>
      <c r="G17" s="38"/>
      <c r="H17" s="58"/>
      <c r="I17" s="61"/>
      <c r="J17" s="36"/>
      <c r="K17" s="38"/>
      <c r="L17" s="58"/>
      <c r="M17" s="64"/>
    </row>
    <row r="18" spans="1:13" s="10" customFormat="1" ht="12.75">
      <c r="A18" s="10" t="s">
        <v>39</v>
      </c>
      <c r="B18" s="10" t="s">
        <v>40</v>
      </c>
      <c r="C18" s="14">
        <v>85.16666666666667</v>
      </c>
      <c r="D18" s="10" t="s">
        <v>154</v>
      </c>
      <c r="E18" s="10" t="s">
        <v>154</v>
      </c>
      <c r="G18" s="38"/>
      <c r="H18" s="58"/>
      <c r="I18" s="61"/>
      <c r="J18" s="36"/>
      <c r="K18" s="38"/>
      <c r="L18" s="58"/>
      <c r="M18" s="64"/>
    </row>
    <row r="19" spans="1:13" s="10" customFormat="1" ht="12.75">
      <c r="A19" s="10" t="s">
        <v>46</v>
      </c>
      <c r="B19" s="10" t="s">
        <v>47</v>
      </c>
      <c r="C19" s="14">
        <v>83.25</v>
      </c>
      <c r="D19" s="10" t="s">
        <v>154</v>
      </c>
      <c r="E19" s="10" t="s">
        <v>154</v>
      </c>
      <c r="G19" s="38"/>
      <c r="H19" s="58"/>
      <c r="I19" s="61"/>
      <c r="J19" s="36"/>
      <c r="K19" s="38"/>
      <c r="L19" s="58"/>
      <c r="M19" s="64"/>
    </row>
    <row r="20" spans="1:13" s="10" customFormat="1" ht="12.75">
      <c r="A20" s="10" t="s">
        <v>103</v>
      </c>
      <c r="B20" s="10" t="s">
        <v>83</v>
      </c>
      <c r="C20" s="14">
        <v>83.20833333333333</v>
      </c>
      <c r="D20" s="10" t="s">
        <v>154</v>
      </c>
      <c r="E20" s="10" t="s">
        <v>154</v>
      </c>
      <c r="G20" s="38"/>
      <c r="H20" s="58"/>
      <c r="I20" s="61"/>
      <c r="J20" s="36"/>
      <c r="K20" s="38"/>
      <c r="L20" s="58"/>
      <c r="M20" s="64"/>
    </row>
    <row r="21" spans="1:13" s="10" customFormat="1" ht="12.75">
      <c r="A21" s="10" t="s">
        <v>49</v>
      </c>
      <c r="B21" s="10" t="s">
        <v>50</v>
      </c>
      <c r="C21" s="14">
        <v>83.02083333333333</v>
      </c>
      <c r="D21" s="10" t="s">
        <v>154</v>
      </c>
      <c r="E21" s="10" t="s">
        <v>154</v>
      </c>
      <c r="G21" s="38"/>
      <c r="H21" s="58"/>
      <c r="I21" s="61"/>
      <c r="J21" s="36"/>
      <c r="K21" s="38"/>
      <c r="L21" s="58"/>
      <c r="M21" s="64"/>
    </row>
    <row r="22" spans="1:13" s="10" customFormat="1" ht="12.75">
      <c r="A22" s="10" t="s">
        <v>108</v>
      </c>
      <c r="B22" s="10" t="s">
        <v>109</v>
      </c>
      <c r="C22" s="14">
        <v>82.625</v>
      </c>
      <c r="D22" s="10" t="s">
        <v>154</v>
      </c>
      <c r="E22" s="10" t="s">
        <v>154</v>
      </c>
      <c r="G22" s="38"/>
      <c r="H22" s="58"/>
      <c r="I22" s="61"/>
      <c r="J22" s="36"/>
      <c r="K22" s="38"/>
      <c r="L22" s="58"/>
      <c r="M22" s="64"/>
    </row>
    <row r="23" spans="1:13" s="10" customFormat="1" ht="12.75">
      <c r="A23" s="10" t="s">
        <v>62</v>
      </c>
      <c r="B23" s="10" t="s">
        <v>63</v>
      </c>
      <c r="C23" s="14">
        <v>82.1875</v>
      </c>
      <c r="D23" s="10" t="s">
        <v>162</v>
      </c>
      <c r="E23" s="10" t="s">
        <v>154</v>
      </c>
      <c r="G23" s="38"/>
      <c r="H23" s="58"/>
      <c r="I23" s="61"/>
      <c r="J23" s="36"/>
      <c r="K23" s="38"/>
      <c r="L23" s="58"/>
      <c r="M23" s="64"/>
    </row>
    <row r="24" spans="1:13" s="10" customFormat="1" ht="12.75">
      <c r="A24" s="10" t="s">
        <v>69</v>
      </c>
      <c r="B24" s="10" t="s">
        <v>102</v>
      </c>
      <c r="C24" s="14">
        <v>82.04166666666667</v>
      </c>
      <c r="D24" s="10" t="s">
        <v>162</v>
      </c>
      <c r="E24" s="10" t="s">
        <v>154</v>
      </c>
      <c r="G24" s="38"/>
      <c r="H24" s="58"/>
      <c r="I24" s="61"/>
      <c r="J24" s="36"/>
      <c r="K24" s="38"/>
      <c r="L24" s="58"/>
      <c r="M24" s="64"/>
    </row>
    <row r="25" spans="1:13" s="10" customFormat="1" ht="12.75">
      <c r="A25" s="10" t="s">
        <v>114</v>
      </c>
      <c r="B25" s="10" t="s">
        <v>115</v>
      </c>
      <c r="C25" s="14">
        <v>81.97916666666667</v>
      </c>
      <c r="D25" s="10" t="s">
        <v>162</v>
      </c>
      <c r="E25" s="10" t="s">
        <v>162</v>
      </c>
      <c r="G25" s="38"/>
      <c r="H25" s="58"/>
      <c r="I25" s="61"/>
      <c r="J25" s="36"/>
      <c r="K25" s="38"/>
      <c r="L25" s="58"/>
      <c r="M25" s="64"/>
    </row>
    <row r="26" spans="1:13" s="10" customFormat="1" ht="12.75">
      <c r="A26" s="10" t="s">
        <v>64</v>
      </c>
      <c r="B26" s="10" t="s">
        <v>121</v>
      </c>
      <c r="C26" s="14">
        <v>81.6875</v>
      </c>
      <c r="D26" s="10" t="s">
        <v>162</v>
      </c>
      <c r="E26" s="10" t="s">
        <v>162</v>
      </c>
      <c r="G26" s="38"/>
      <c r="H26" s="58"/>
      <c r="I26" s="61"/>
      <c r="J26" s="36"/>
      <c r="K26" s="38"/>
      <c r="L26" s="58"/>
      <c r="M26" s="64"/>
    </row>
    <row r="27" spans="1:13" s="10" customFormat="1" ht="12.75">
      <c r="A27" s="10" t="s">
        <v>43</v>
      </c>
      <c r="B27" s="10" t="s">
        <v>44</v>
      </c>
      <c r="C27" s="14">
        <v>81.47916666666667</v>
      </c>
      <c r="D27" s="10" t="s">
        <v>162</v>
      </c>
      <c r="E27" s="10" t="s">
        <v>162</v>
      </c>
      <c r="G27" s="38"/>
      <c r="H27" s="58"/>
      <c r="I27" s="61"/>
      <c r="J27" s="36"/>
      <c r="K27" s="38"/>
      <c r="L27" s="58"/>
      <c r="M27" s="64"/>
    </row>
    <row r="28" spans="1:13" s="10" customFormat="1" ht="12.75">
      <c r="A28" s="10" t="s">
        <v>29</v>
      </c>
      <c r="B28" s="10" t="s">
        <v>8</v>
      </c>
      <c r="C28" s="14">
        <v>81.14583333333333</v>
      </c>
      <c r="D28" s="10" t="s">
        <v>162</v>
      </c>
      <c r="E28" s="10" t="s">
        <v>162</v>
      </c>
      <c r="G28" s="38"/>
      <c r="H28" s="58"/>
      <c r="I28" s="61"/>
      <c r="J28" s="36"/>
      <c r="K28" s="38"/>
      <c r="L28" s="58"/>
      <c r="M28" s="64"/>
    </row>
    <row r="29" spans="1:13" s="10" customFormat="1" ht="12.75">
      <c r="A29" s="10" t="s">
        <v>23</v>
      </c>
      <c r="B29" s="10" t="s">
        <v>54</v>
      </c>
      <c r="C29" s="14">
        <v>80.75</v>
      </c>
      <c r="D29" s="10" t="s">
        <v>162</v>
      </c>
      <c r="E29" s="10" t="s">
        <v>162</v>
      </c>
      <c r="G29" s="38"/>
      <c r="H29" s="58"/>
      <c r="I29" s="61"/>
      <c r="J29" s="36"/>
      <c r="K29" s="38"/>
      <c r="L29" s="58"/>
      <c r="M29" s="64"/>
    </row>
    <row r="30" spans="1:13" s="10" customFormat="1" ht="12.75">
      <c r="A30" s="10" t="s">
        <v>79</v>
      </c>
      <c r="B30" s="10" t="s">
        <v>21</v>
      </c>
      <c r="C30" s="14">
        <v>79.27083333333333</v>
      </c>
      <c r="D30" s="10" t="s">
        <v>159</v>
      </c>
      <c r="E30" s="10" t="s">
        <v>162</v>
      </c>
      <c r="G30" s="38"/>
      <c r="H30" s="58"/>
      <c r="I30" s="61"/>
      <c r="J30" s="36"/>
      <c r="K30" s="38"/>
      <c r="L30" s="58"/>
      <c r="M30" s="64"/>
    </row>
    <row r="31" spans="1:13" s="10" customFormat="1" ht="12.75">
      <c r="A31" s="10" t="s">
        <v>48</v>
      </c>
      <c r="B31" s="10" t="s">
        <v>21</v>
      </c>
      <c r="C31" s="14">
        <v>79.04166666666667</v>
      </c>
      <c r="D31" s="10" t="s">
        <v>159</v>
      </c>
      <c r="E31" s="10" t="s">
        <v>162</v>
      </c>
      <c r="G31" s="38"/>
      <c r="H31" s="58"/>
      <c r="I31" s="61"/>
      <c r="J31" s="36"/>
      <c r="K31" s="38"/>
      <c r="L31" s="58"/>
      <c r="M31" s="64"/>
    </row>
    <row r="32" spans="1:13" s="10" customFormat="1" ht="12.75">
      <c r="A32" s="10" t="s">
        <v>86</v>
      </c>
      <c r="B32" s="10" t="s">
        <v>87</v>
      </c>
      <c r="C32" s="14">
        <v>78.625</v>
      </c>
      <c r="D32" s="10" t="s">
        <v>159</v>
      </c>
      <c r="E32" s="10" t="s">
        <v>162</v>
      </c>
      <c r="G32" s="38"/>
      <c r="H32" s="58"/>
      <c r="I32" s="61"/>
      <c r="J32" s="36"/>
      <c r="K32" s="38"/>
      <c r="L32" s="58"/>
      <c r="M32" s="64"/>
    </row>
    <row r="33" spans="1:13" s="10" customFormat="1" ht="12.75">
      <c r="A33" s="10" t="s">
        <v>98</v>
      </c>
      <c r="B33" s="10" t="s">
        <v>7</v>
      </c>
      <c r="C33" s="14">
        <v>77.95833333333333</v>
      </c>
      <c r="D33" s="10" t="s">
        <v>159</v>
      </c>
      <c r="E33" s="10" t="s">
        <v>159</v>
      </c>
      <c r="G33" s="38"/>
      <c r="H33" s="58"/>
      <c r="I33" s="61"/>
      <c r="J33" s="36"/>
      <c r="K33" s="38"/>
      <c r="L33" s="58"/>
      <c r="M33" s="64"/>
    </row>
    <row r="34" spans="1:13" s="10" customFormat="1" ht="12.75">
      <c r="A34" s="10" t="s">
        <v>110</v>
      </c>
      <c r="B34" s="10" t="s">
        <v>111</v>
      </c>
      <c r="C34" s="14">
        <v>77.66666666666666</v>
      </c>
      <c r="D34" s="10" t="s">
        <v>159</v>
      </c>
      <c r="E34" s="10" t="s">
        <v>159</v>
      </c>
      <c r="G34" s="38"/>
      <c r="H34" s="58"/>
      <c r="I34" s="61"/>
      <c r="J34" s="36"/>
      <c r="K34" s="38"/>
      <c r="L34" s="58"/>
      <c r="M34" s="64"/>
    </row>
    <row r="35" spans="1:13" s="10" customFormat="1" ht="12.75">
      <c r="A35" s="10" t="s">
        <v>106</v>
      </c>
      <c r="B35" s="10" t="s">
        <v>107</v>
      </c>
      <c r="C35" s="14">
        <v>76.97916666666667</v>
      </c>
      <c r="D35" s="10" t="s">
        <v>155</v>
      </c>
      <c r="E35" s="10" t="s">
        <v>159</v>
      </c>
      <c r="G35" s="38"/>
      <c r="H35" s="58"/>
      <c r="I35" s="61"/>
      <c r="J35" s="36"/>
      <c r="K35" s="38"/>
      <c r="L35" s="58"/>
      <c r="M35" s="64"/>
    </row>
    <row r="36" spans="1:13" s="10" customFormat="1" ht="12.75">
      <c r="A36" s="10" t="s">
        <v>61</v>
      </c>
      <c r="B36" s="10" t="s">
        <v>54</v>
      </c>
      <c r="C36" s="14">
        <v>76.25</v>
      </c>
      <c r="D36" s="10" t="s">
        <v>155</v>
      </c>
      <c r="E36" s="10" t="s">
        <v>159</v>
      </c>
      <c r="G36" s="38"/>
      <c r="H36" s="58"/>
      <c r="I36" s="61"/>
      <c r="J36" s="36"/>
      <c r="K36" s="38"/>
      <c r="L36" s="58"/>
      <c r="M36" s="64"/>
    </row>
    <row r="37" spans="1:13" s="10" customFormat="1" ht="12.75">
      <c r="A37" s="10" t="s">
        <v>76</v>
      </c>
      <c r="B37" s="10" t="s">
        <v>77</v>
      </c>
      <c r="C37" s="14">
        <v>75.89583333333333</v>
      </c>
      <c r="D37" s="10" t="s">
        <v>155</v>
      </c>
      <c r="E37" s="10" t="s">
        <v>155</v>
      </c>
      <c r="G37" s="38"/>
      <c r="H37" s="58"/>
      <c r="I37" s="61"/>
      <c r="J37" s="36"/>
      <c r="K37" s="38"/>
      <c r="L37" s="58"/>
      <c r="M37" s="64"/>
    </row>
    <row r="38" spans="1:13" s="10" customFormat="1" ht="12.75">
      <c r="A38" s="10" t="s">
        <v>58</v>
      </c>
      <c r="B38" s="10" t="s">
        <v>122</v>
      </c>
      <c r="C38" s="14">
        <v>75.83333333333333</v>
      </c>
      <c r="D38" s="10" t="s">
        <v>155</v>
      </c>
      <c r="E38" s="10" t="s">
        <v>155</v>
      </c>
      <c r="G38" s="38"/>
      <c r="H38" s="58"/>
      <c r="I38" s="61"/>
      <c r="J38" s="36"/>
      <c r="K38" s="38"/>
      <c r="L38" s="58"/>
      <c r="M38" s="64"/>
    </row>
    <row r="39" spans="1:13" s="10" customFormat="1" ht="12.75">
      <c r="A39" s="10" t="s">
        <v>99</v>
      </c>
      <c r="B39" s="10" t="s">
        <v>100</v>
      </c>
      <c r="C39" s="14">
        <v>75.8125</v>
      </c>
      <c r="D39" s="10" t="s">
        <v>155</v>
      </c>
      <c r="E39" s="10" t="s">
        <v>155</v>
      </c>
      <c r="G39" s="38"/>
      <c r="H39" s="58"/>
      <c r="I39" s="61"/>
      <c r="J39" s="36"/>
      <c r="K39" s="38"/>
      <c r="L39" s="58"/>
      <c r="M39" s="64"/>
    </row>
    <row r="40" spans="1:13" s="10" customFormat="1" ht="12.75">
      <c r="A40" s="10" t="s">
        <v>104</v>
      </c>
      <c r="B40" s="10" t="s">
        <v>105</v>
      </c>
      <c r="C40" s="14">
        <v>74.22916666666667</v>
      </c>
      <c r="D40" s="10" t="s">
        <v>155</v>
      </c>
      <c r="E40" s="10" t="s">
        <v>155</v>
      </c>
      <c r="G40" s="38"/>
      <c r="H40" s="58"/>
      <c r="I40" s="61"/>
      <c r="J40" s="36"/>
      <c r="K40" s="38"/>
      <c r="L40" s="58"/>
      <c r="M40" s="64"/>
    </row>
    <row r="41" spans="1:13" s="10" customFormat="1" ht="12.75">
      <c r="A41" s="10" t="s">
        <v>37</v>
      </c>
      <c r="B41" s="10" t="s">
        <v>38</v>
      </c>
      <c r="C41" s="14">
        <v>73.83333333333333</v>
      </c>
      <c r="D41" s="10" t="s">
        <v>155</v>
      </c>
      <c r="E41" s="10" t="s">
        <v>155</v>
      </c>
      <c r="G41" s="38"/>
      <c r="H41" s="58"/>
      <c r="I41" s="61"/>
      <c r="J41" s="36"/>
      <c r="K41" s="38"/>
      <c r="L41" s="58"/>
      <c r="M41" s="64"/>
    </row>
    <row r="42" spans="1:13" s="10" customFormat="1" ht="12.75">
      <c r="A42" s="10" t="s">
        <v>73</v>
      </c>
      <c r="B42" s="10" t="s">
        <v>24</v>
      </c>
      <c r="C42" s="14">
        <v>73.83333333333333</v>
      </c>
      <c r="D42" s="10" t="s">
        <v>155</v>
      </c>
      <c r="E42" s="10" t="s">
        <v>155</v>
      </c>
      <c r="G42" s="38"/>
      <c r="H42" s="58"/>
      <c r="I42" s="61"/>
      <c r="J42" s="36"/>
      <c r="K42" s="38"/>
      <c r="L42" s="58"/>
      <c r="M42" s="64"/>
    </row>
    <row r="43" spans="1:13" s="10" customFormat="1" ht="12.75">
      <c r="A43" s="10" t="s">
        <v>71</v>
      </c>
      <c r="B43" s="10" t="s">
        <v>72</v>
      </c>
      <c r="C43" s="14">
        <v>73.79166666666667</v>
      </c>
      <c r="D43" s="10" t="s">
        <v>155</v>
      </c>
      <c r="E43" s="10" t="s">
        <v>155</v>
      </c>
      <c r="G43" s="38"/>
      <c r="H43" s="58"/>
      <c r="I43" s="61"/>
      <c r="J43" s="36"/>
      <c r="K43" s="38"/>
      <c r="L43" s="58"/>
      <c r="M43" s="64"/>
    </row>
    <row r="44" spans="1:13" s="10" customFormat="1" ht="12.75">
      <c r="A44" s="10" t="s">
        <v>45</v>
      </c>
      <c r="B44" s="10" t="s">
        <v>120</v>
      </c>
      <c r="C44" s="14">
        <v>73.72916666666667</v>
      </c>
      <c r="D44" s="10" t="s">
        <v>155</v>
      </c>
      <c r="E44" s="10" t="s">
        <v>155</v>
      </c>
      <c r="G44" s="38"/>
      <c r="H44" s="58"/>
      <c r="I44" s="61"/>
      <c r="J44" s="36"/>
      <c r="K44" s="38"/>
      <c r="L44" s="58"/>
      <c r="M44" s="64"/>
    </row>
    <row r="45" spans="1:13" s="10" customFormat="1" ht="12.75">
      <c r="A45" s="10" t="s">
        <v>41</v>
      </c>
      <c r="B45" s="10" t="s">
        <v>42</v>
      </c>
      <c r="C45" s="14">
        <v>73.70833333333333</v>
      </c>
      <c r="D45" s="10" t="s">
        <v>155</v>
      </c>
      <c r="E45" s="10" t="s">
        <v>155</v>
      </c>
      <c r="G45" s="38"/>
      <c r="H45" s="58"/>
      <c r="I45" s="61"/>
      <c r="J45" s="36"/>
      <c r="K45" s="38"/>
      <c r="L45" s="58"/>
      <c r="M45" s="64"/>
    </row>
    <row r="46" spans="1:13" s="10" customFormat="1" ht="12.75">
      <c r="A46" s="10" t="s">
        <v>48</v>
      </c>
      <c r="B46" s="10" t="s">
        <v>26</v>
      </c>
      <c r="C46" s="14">
        <v>73.1875</v>
      </c>
      <c r="D46" s="10" t="s">
        <v>155</v>
      </c>
      <c r="E46" s="10" t="s">
        <v>155</v>
      </c>
      <c r="G46" s="38"/>
      <c r="H46" s="58"/>
      <c r="I46" s="61"/>
      <c r="J46" s="36"/>
      <c r="K46" s="38"/>
      <c r="L46" s="58"/>
      <c r="M46" s="64"/>
    </row>
    <row r="47" spans="1:13" s="10" customFormat="1" ht="12.75">
      <c r="A47" s="10" t="s">
        <v>90</v>
      </c>
      <c r="B47" s="10" t="s">
        <v>10</v>
      </c>
      <c r="C47" s="14">
        <v>71.0625</v>
      </c>
      <c r="D47" s="10" t="s">
        <v>160</v>
      </c>
      <c r="E47" s="10" t="s">
        <v>160</v>
      </c>
      <c r="G47" s="38"/>
      <c r="H47" s="58"/>
      <c r="I47" s="61"/>
      <c r="J47" s="36"/>
      <c r="K47" s="38"/>
      <c r="L47" s="58"/>
      <c r="M47" s="64"/>
    </row>
    <row r="48" spans="1:13" s="10" customFormat="1" ht="12.75">
      <c r="A48" s="10" t="s">
        <v>51</v>
      </c>
      <c r="B48" s="10" t="s">
        <v>52</v>
      </c>
      <c r="C48" s="14">
        <v>70.79166666666666</v>
      </c>
      <c r="D48" s="10" t="s">
        <v>160</v>
      </c>
      <c r="E48" s="10" t="s">
        <v>160</v>
      </c>
      <c r="G48" s="38"/>
      <c r="H48" s="58"/>
      <c r="I48" s="61"/>
      <c r="J48" s="36"/>
      <c r="K48" s="38"/>
      <c r="L48" s="58"/>
      <c r="M48" s="64"/>
    </row>
    <row r="49" spans="1:13" s="10" customFormat="1" ht="12.75">
      <c r="A49" s="10" t="s">
        <v>12</v>
      </c>
      <c r="B49" s="10" t="s">
        <v>20</v>
      </c>
      <c r="C49" s="14">
        <v>70.22916666666667</v>
      </c>
      <c r="D49" s="10" t="s">
        <v>160</v>
      </c>
      <c r="E49" s="10" t="s">
        <v>160</v>
      </c>
      <c r="G49" s="38"/>
      <c r="H49" s="58"/>
      <c r="I49" s="61"/>
      <c r="J49" s="36"/>
      <c r="K49" s="38"/>
      <c r="L49" s="58"/>
      <c r="M49" s="64"/>
    </row>
    <row r="50" spans="1:13" s="10" customFormat="1" ht="12.75">
      <c r="A50" s="10" t="s">
        <v>65</v>
      </c>
      <c r="B50" s="10" t="s">
        <v>124</v>
      </c>
      <c r="C50" s="14">
        <v>70.04166666666667</v>
      </c>
      <c r="D50" s="10" t="s">
        <v>160</v>
      </c>
      <c r="E50" s="10" t="s">
        <v>160</v>
      </c>
      <c r="G50" s="38"/>
      <c r="H50" s="58"/>
      <c r="I50" s="61"/>
      <c r="J50" s="36"/>
      <c r="K50" s="38"/>
      <c r="L50" s="58"/>
      <c r="M50" s="64"/>
    </row>
    <row r="51" spans="1:13" s="10" customFormat="1" ht="12.75">
      <c r="A51" s="10" t="s">
        <v>118</v>
      </c>
      <c r="B51" s="10" t="s">
        <v>42</v>
      </c>
      <c r="C51" s="14">
        <v>70</v>
      </c>
      <c r="D51" s="10" t="s">
        <v>160</v>
      </c>
      <c r="E51" s="10" t="s">
        <v>160</v>
      </c>
      <c r="F51" s="66" t="s">
        <v>164</v>
      </c>
      <c r="G51" s="38"/>
      <c r="H51" s="58"/>
      <c r="I51" s="61"/>
      <c r="J51" s="36"/>
      <c r="K51" s="38"/>
      <c r="L51" s="58"/>
      <c r="M51" s="64"/>
    </row>
    <row r="52" spans="1:13" s="10" customFormat="1" ht="12.75">
      <c r="A52" s="10" t="s">
        <v>93</v>
      </c>
      <c r="B52" s="10" t="s">
        <v>94</v>
      </c>
      <c r="C52" s="14">
        <v>68.625</v>
      </c>
      <c r="D52" s="10" t="s">
        <v>157</v>
      </c>
      <c r="E52" s="10" t="s">
        <v>157</v>
      </c>
      <c r="G52" s="38"/>
      <c r="H52" s="58"/>
      <c r="I52" s="61"/>
      <c r="J52" s="36"/>
      <c r="K52" s="38"/>
      <c r="L52" s="58"/>
      <c r="M52" s="64"/>
    </row>
    <row r="53" spans="1:13" s="10" customFormat="1" ht="12.75">
      <c r="A53" s="10" t="s">
        <v>84</v>
      </c>
      <c r="B53" s="10" t="s">
        <v>85</v>
      </c>
      <c r="C53" s="14">
        <v>68.54166666666667</v>
      </c>
      <c r="D53" s="10" t="s">
        <v>157</v>
      </c>
      <c r="E53" s="10" t="s">
        <v>157</v>
      </c>
      <c r="G53" s="38"/>
      <c r="H53" s="58"/>
      <c r="I53" s="61"/>
      <c r="J53" s="36"/>
      <c r="K53" s="38"/>
      <c r="L53" s="58"/>
      <c r="M53" s="64"/>
    </row>
    <row r="54" spans="1:13" s="10" customFormat="1" ht="12.75">
      <c r="A54" s="10" t="s">
        <v>95</v>
      </c>
      <c r="B54" s="10" t="s">
        <v>25</v>
      </c>
      <c r="C54" s="14">
        <v>68.16666666666666</v>
      </c>
      <c r="D54" s="10" t="s">
        <v>157</v>
      </c>
      <c r="E54" s="10" t="s">
        <v>157</v>
      </c>
      <c r="G54" s="38"/>
      <c r="H54" s="58"/>
      <c r="I54" s="61"/>
      <c r="J54" s="36"/>
      <c r="K54" s="38"/>
      <c r="L54" s="58"/>
      <c r="M54" s="64"/>
    </row>
    <row r="55" spans="1:13" s="10" customFormat="1" ht="12.75">
      <c r="A55" s="10" t="s">
        <v>28</v>
      </c>
      <c r="B55" s="10" t="s">
        <v>116</v>
      </c>
      <c r="C55" s="14">
        <v>63.83333333333333</v>
      </c>
      <c r="D55" s="10" t="s">
        <v>156</v>
      </c>
      <c r="E55" s="10" t="s">
        <v>156</v>
      </c>
      <c r="G55" s="38"/>
      <c r="H55" s="58"/>
      <c r="I55" s="61"/>
      <c r="J55" s="36"/>
      <c r="K55" s="38"/>
      <c r="L55" s="58"/>
      <c r="M55" s="64"/>
    </row>
    <row r="56" spans="1:13" s="10" customFormat="1" ht="12.75">
      <c r="A56" s="10" t="s">
        <v>66</v>
      </c>
      <c r="B56" s="10" t="s">
        <v>7</v>
      </c>
      <c r="C56" s="14">
        <v>63.583333333333336</v>
      </c>
      <c r="D56" s="10" t="s">
        <v>156</v>
      </c>
      <c r="E56" s="10" t="s">
        <v>156</v>
      </c>
      <c r="G56" s="38"/>
      <c r="H56" s="58"/>
      <c r="I56" s="61"/>
      <c r="J56" s="36"/>
      <c r="K56" s="38"/>
      <c r="L56" s="58"/>
      <c r="M56" s="64"/>
    </row>
    <row r="57" spans="1:13" s="10" customFormat="1" ht="12.75">
      <c r="A57" s="10" t="s">
        <v>74</v>
      </c>
      <c r="B57" s="10" t="s">
        <v>75</v>
      </c>
      <c r="C57" s="14">
        <v>63.375</v>
      </c>
      <c r="D57" s="10" t="s">
        <v>156</v>
      </c>
      <c r="E57" s="10" t="s">
        <v>156</v>
      </c>
      <c r="G57" s="38"/>
      <c r="H57" s="58"/>
      <c r="I57" s="61"/>
      <c r="J57" s="36"/>
      <c r="K57" s="38"/>
      <c r="L57" s="58"/>
      <c r="M57" s="64"/>
    </row>
    <row r="58" spans="1:13" s="10" customFormat="1" ht="12.75">
      <c r="A58" s="10" t="s">
        <v>31</v>
      </c>
      <c r="B58" s="10" t="s">
        <v>32</v>
      </c>
      <c r="C58" s="14">
        <v>61.83333333333333</v>
      </c>
      <c r="D58" s="10" t="s">
        <v>158</v>
      </c>
      <c r="E58" s="10" t="s">
        <v>158</v>
      </c>
      <c r="G58" s="38"/>
      <c r="H58" s="58"/>
      <c r="I58" s="61"/>
      <c r="J58" s="36"/>
      <c r="K58" s="38"/>
      <c r="L58" s="58"/>
      <c r="M58" s="64"/>
    </row>
    <row r="59" spans="2:13" s="10" customFormat="1" ht="12.75">
      <c r="B59" s="10" t="s">
        <v>123</v>
      </c>
      <c r="C59" s="34">
        <f>AVERAGE(C2:C58)</f>
        <v>79.25292397660817</v>
      </c>
      <c r="G59" s="38"/>
      <c r="H59" s="58"/>
      <c r="I59" s="61"/>
      <c r="J59" s="36"/>
      <c r="K59" s="38"/>
      <c r="L59" s="58"/>
      <c r="M59" s="64"/>
    </row>
    <row r="60" spans="1:13" s="10" customFormat="1" ht="12.75">
      <c r="A60" s="8"/>
      <c r="B60" s="8" t="s">
        <v>125</v>
      </c>
      <c r="C60" s="19"/>
      <c r="D60" s="9"/>
      <c r="G60" s="38"/>
      <c r="H60" s="58"/>
      <c r="I60" s="61"/>
      <c r="J60" s="36"/>
      <c r="K60" s="38"/>
      <c r="L60" s="58"/>
      <c r="M60" s="64"/>
    </row>
    <row r="61" spans="1:13" s="10" customFormat="1" ht="12.75">
      <c r="A61" s="8"/>
      <c r="B61" s="8" t="s">
        <v>126</v>
      </c>
      <c r="C61" s="19"/>
      <c r="D61" s="9"/>
      <c r="G61" s="38"/>
      <c r="H61" s="58"/>
      <c r="I61" s="61"/>
      <c r="J61" s="36"/>
      <c r="K61" s="38"/>
      <c r="L61" s="58"/>
      <c r="M61" s="64"/>
    </row>
    <row r="62" spans="1:13" s="10" customFormat="1" ht="12.75">
      <c r="A62" s="8"/>
      <c r="B62" s="8"/>
      <c r="C62" s="19"/>
      <c r="D62" s="9"/>
      <c r="G62" s="38"/>
      <c r="H62" s="58"/>
      <c r="I62" s="61"/>
      <c r="J62" s="36"/>
      <c r="K62" s="38"/>
      <c r="L62" s="58"/>
      <c r="M62" s="64"/>
    </row>
    <row r="63" spans="1:13" s="10" customFormat="1" ht="12.75">
      <c r="A63" s="8"/>
      <c r="B63" s="8"/>
      <c r="C63" s="19"/>
      <c r="D63" s="9"/>
      <c r="G63" s="38"/>
      <c r="H63" s="58"/>
      <c r="I63" s="61"/>
      <c r="J63" s="36"/>
      <c r="K63" s="38"/>
      <c r="L63" s="58"/>
      <c r="M63" s="64"/>
    </row>
    <row r="64" spans="1:13" s="10" customFormat="1" ht="12.75">
      <c r="A64" s="8"/>
      <c r="B64" s="8"/>
      <c r="C64" s="19"/>
      <c r="D64" s="9"/>
      <c r="G64" s="38"/>
      <c r="H64" s="58"/>
      <c r="I64" s="61"/>
      <c r="J64" s="36"/>
      <c r="K64" s="38"/>
      <c r="L64" s="58"/>
      <c r="M64" s="64"/>
    </row>
  </sheetData>
  <printOptions horizontalCentered="1"/>
  <pageMargins left="0.39" right="0.48" top="0.5" bottom="0.5" header="0.5" footer="0.5"/>
  <pageSetup fitToHeight="1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Montana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NTSG, School of Forestry</dc:creator>
  <cp:keywords/>
  <dc:description/>
  <cp:lastModifiedBy>Faith Ann Heinsch</cp:lastModifiedBy>
  <cp:lastPrinted>2005-12-07T22:49:03Z</cp:lastPrinted>
  <dcterms:created xsi:type="dcterms:W3CDTF">2001-09-26T17:33:40Z</dcterms:created>
  <dcterms:modified xsi:type="dcterms:W3CDTF">2006-04-05T23:06:11Z</dcterms:modified>
  <cp:category/>
  <cp:version/>
  <cp:contentType/>
  <cp:contentStatus/>
</cp:coreProperties>
</file>